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1"/>
  <workbookPr codeName="ThisWorkbook" defaultThemeVersion="124226"/>
  <mc:AlternateContent xmlns:mc="http://schemas.openxmlformats.org/markup-compatibility/2006">
    <mc:Choice Requires="x15">
      <x15ac:absPath xmlns:x15ac="http://schemas.microsoft.com/office/spreadsheetml/2010/11/ac" url="\\SRV-usr-data02\usersdata$\itkalicanac\My Documents\2021\JAVNA NABAVA 2021\KOMUNALNO 06 - 2021\Rekonstrukcija Staroplavnički prilaz-4-06-Ra-21\"/>
    </mc:Choice>
  </mc:AlternateContent>
  <xr:revisionPtr revIDLastSave="0" documentId="8_{1BAE813F-7CA3-469C-9D0C-F41B9D920280}" xr6:coauthVersionLast="46" xr6:coauthVersionMax="46" xr10:uidLastSave="{00000000-0000-0000-0000-000000000000}"/>
  <bookViews>
    <workbookView xWindow="-120" yWindow="-120" windowWidth="29040" windowHeight="15840" tabRatio="790" firstSheet="1" activeTab="1" xr2:uid="{00000000-000D-0000-FFFF-FFFF00000000}"/>
  </bookViews>
  <sheets>
    <sheet name="naslovnica" sheetId="192" r:id="rId1"/>
    <sheet name="TROŠKOVNIK" sheetId="189" r:id="rId2"/>
    <sheet name="opći tehnički uvjeti" sheetId="193" r:id="rId3"/>
  </sheets>
  <externalReferences>
    <externalReference r:id="rId4"/>
  </externalReferences>
  <definedNames>
    <definedName name="_xlnm._FilterDatabase" localSheetId="1" hidden="1">TROŠKOVNIK!$A$2:$F$227</definedName>
    <definedName name="_Hlk480894441" localSheetId="0">naslovnica!$B$7</definedName>
    <definedName name="_Toc532263130" localSheetId="1">TROŠKOVNIK!#REF!</definedName>
    <definedName name="_Toc532263132" localSheetId="1">TROŠKOVNIK!#REF!</definedName>
    <definedName name="_Toc532286383" localSheetId="1">TROŠKOVNIK!#REF!</definedName>
    <definedName name="_Toc532286385" localSheetId="1">TROŠKOVNIK!#REF!</definedName>
    <definedName name="BETONSKI_I_ARM.BET._RADOVI">#REF!</definedName>
    <definedName name="BETONSKI_I_ARM.BETONSKI_RADOVI">#REF!</definedName>
    <definedName name="brav">[1]troskovnik!#REF!</definedName>
    <definedName name="BRAVARIJA_SKLONIŠTA">#REF!</definedName>
    <definedName name="Broj">#REF!</definedName>
    <definedName name="ČELIČNA_KONSTRUKCIJA">#REF!</definedName>
    <definedName name="CRNA_BRAVARIJA">#REF!</definedName>
    <definedName name="DIMNJACI">#REF!</definedName>
    <definedName name="DIZALA">#REF!</definedName>
    <definedName name="Excel_BuiltIn_Print_Area_1">NA()</definedName>
    <definedName name="Excel_BuiltIn_Print_Area_1_1">0</definedName>
    <definedName name="Excel_BuiltIn_Print_Area_2">"$#REF!.$A$1:$H$44"</definedName>
    <definedName name="Excel_BuiltIn_Print_Area_2_1">NA()</definedName>
    <definedName name="Excel_BuiltIn_Print_Area_2_1_1">NA()</definedName>
    <definedName name="Excel_BuiltIn_Print_Area_3">"$#REF!.$A$1:$H$152"</definedName>
    <definedName name="Excel_BuiltIn_Print_Area_3_1">"$#REF!.$A$1:$G$4"</definedName>
    <definedName name="Excel_BuiltIn_Print_Area_3_1_1">NA()</definedName>
    <definedName name="Excel_BuiltIn_Print_Area_3_1_1_1">"$#REF!.$A$1:$G$24"</definedName>
    <definedName name="Excel_BuiltIn_Print_Area_4">"$#REF!.$A$1:$G$16"</definedName>
    <definedName name="Excel_BuiltIn_Print_Area_4_1">NA()</definedName>
    <definedName name="Excel_BuiltIn_Print_Area_4_1_1">"$#REF!.$A$1:$G$54"</definedName>
    <definedName name="Excel_BuiltIn_Print_Area_5">"$#REF!.$A$1:$H$144"</definedName>
    <definedName name="Excel_BuiltIn_Print_Area_5_1" localSheetId="0">#REF!</definedName>
    <definedName name="Excel_BuiltIn_Print_Area_5_1">#REF!</definedName>
    <definedName name="Excel_BuiltIn_Print_Area_5_1_1">NA()</definedName>
    <definedName name="Excel_BuiltIn_Print_Area_5_1_1_1">NA()</definedName>
    <definedName name="Excel_BuiltIn_Print_Area_5_1_1_1_1">NA()</definedName>
    <definedName name="Excel_BuiltIn_Print_Area_6_1">NA()</definedName>
    <definedName name="Excel_BuiltIn_Print_Area_6_1_1">NA()</definedName>
    <definedName name="Excel_BuiltIn_Print_Area_7">NA()</definedName>
    <definedName name="Excel_BuiltIn_Print_Area_8">NA()</definedName>
    <definedName name="Excel_BuiltIn_Print_Titles_1">NA()</definedName>
    <definedName name="Excel_BuiltIn_Print_Titles_1_1">NA()</definedName>
    <definedName name="Excel_BuiltIn_Print_Titles_2">NA()</definedName>
    <definedName name="Excel_BuiltIn_Print_Titles_2_1">NA()</definedName>
    <definedName name="Excel_BuiltIn_Print_Titles_3">NA()</definedName>
    <definedName name="Excel_BuiltIn_Print_Titles_4">NA()</definedName>
    <definedName name="Excel_BuiltIn_Print_Titles_5">NA()</definedName>
    <definedName name="Excel_BuiltIn_Print_Titles_5_1">NA()</definedName>
    <definedName name="Excel_BuiltIn_Print_Titles_5_1_1">NA()</definedName>
    <definedName name="Excel_BuiltIn_Print_Titles_6">NA()</definedName>
    <definedName name="Excel_BuiltIn_Print_Titles_7">NA()</definedName>
    <definedName name="FASADERSKI_RADOVI">#REF!</definedName>
    <definedName name="ID">#REF!</definedName>
    <definedName name="INOX_BRAVARIJA">#REF!</definedName>
    <definedName name="IZOLACIJE">#REF!</definedName>
    <definedName name="izolaterski">#REF!</definedName>
    <definedName name="IZOLATERSKI_RADOVI">#REF!</definedName>
    <definedName name="KAMENARSKI_RADOVI">#REF!</definedName>
    <definedName name="KERAMIČARSKI_I_KAMENARSKI_RADOVI">#REF!</definedName>
    <definedName name="KERAMIČARSKI_RADOVI">#REF!</definedName>
    <definedName name="KRADOVI2">#REF!</definedName>
    <definedName name="KROVOPOKRIVAČKI_RADOVI">#REF!</definedName>
    <definedName name="LALA">#REF!</definedName>
    <definedName name="LIMARSKI_RADOVI">#REF!</definedName>
    <definedName name="NB">#REF!</definedName>
    <definedName name="NEHRĐAJUĆA_BRAVARIJA">#REF!</definedName>
    <definedName name="OSTALI_RADOVI">#REF!</definedName>
    <definedName name="PILOTI">#REF!</definedName>
    <definedName name="PODOVI">#REF!</definedName>
    <definedName name="PREGRADNE_STIJENE">#REF!</definedName>
    <definedName name="_xlnm.Print_Area" localSheetId="0">naslovnica!$A$1:$B$27</definedName>
    <definedName name="_xlnm.Print_Area" localSheetId="1">TROŠKOVNIK!$A$1:$F$203</definedName>
    <definedName name="_xlnm.Print_Titles" localSheetId="1">TROŠKOVNIK!$2:$4</definedName>
    <definedName name="PROTUPOŽARNA_BRAVARIJA">#REF!</definedName>
    <definedName name="R_E_K_A_P_I_T_U_L_A_C_I_J_A">#REF!</definedName>
    <definedName name="RTG_BRAVARIJA">#REF!</definedName>
    <definedName name="RUŠENJA_I_PRILAGODBE_GRAĐEVINSKIH_ELEMENATA_POSTOJEĆIH_GRAĐEVINA">#REF!</definedName>
    <definedName name="SOBOSLIKARSKI_RADOVI">#REF!</definedName>
    <definedName name="SPUŠTENI_STROPOVI">#REF!</definedName>
    <definedName name="STAKLARSKI">#REF!</definedName>
    <definedName name="STAKLARSKII">#REF!</definedName>
    <definedName name="STOLARSKI_RADOVI">#REF!</definedName>
    <definedName name="Sveukupno">#REF!</definedName>
    <definedName name="UKLANJANJE_OBJEKATA_I_IZGRADNJA_PRIVREMENE_SAOBRAČAJNICE">#REF!</definedName>
    <definedName name="UNUTARNJA_ALUMINIJSKA__BRAVARIJA">#REF!</definedName>
    <definedName name="UNUTARNJA_ALUMINIJSKA_BRAVARIJA">#REF!</definedName>
    <definedName name="VANJSKA_ALUMINIJSKA__BRAVARIJA">#REF!</definedName>
    <definedName name="VANJSKA_ALUMINIJSKA_BRAVARIJA">#REF!</definedName>
    <definedName name="ZEMLJANI_RADOVI">#REF!</definedName>
    <definedName name="ZIDARSKI_RADOVI">#REF!</definedName>
  </definedNames>
  <calcPr calcId="191028" fullPrecision="0" calcCompleted="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0" i="189" l="1"/>
  <c r="F123" i="189"/>
  <c r="F96" i="189" l="1"/>
  <c r="F39" i="189"/>
  <c r="F108" i="189"/>
  <c r="F107" i="189"/>
  <c r="F180" i="189"/>
  <c r="F147" i="189"/>
  <c r="F148" i="189"/>
  <c r="F149" i="189"/>
  <c r="F150" i="189"/>
  <c r="F151" i="189"/>
  <c r="F152" i="189"/>
  <c r="F171" i="189"/>
  <c r="F167" i="189"/>
  <c r="F166" i="189"/>
  <c r="F165" i="189"/>
  <c r="F164" i="189"/>
  <c r="F161" i="189"/>
  <c r="F158" i="189"/>
  <c r="F155" i="189"/>
  <c r="F130" i="189"/>
  <c r="F36" i="189"/>
  <c r="F33" i="189"/>
  <c r="F30" i="189"/>
  <c r="F182" i="189" l="1"/>
  <c r="F198" i="189" s="1"/>
  <c r="F19" i="189"/>
  <c r="F146" i="189"/>
  <c r="F173" i="189" s="1"/>
  <c r="F129" i="189" l="1"/>
  <c r="F128" i="189"/>
  <c r="F117" i="189" l="1"/>
  <c r="F116" i="189"/>
  <c r="F72" i="189"/>
  <c r="F196" i="189" l="1"/>
  <c r="F90" i="189"/>
  <c r="F82" i="189"/>
  <c r="F135" i="189"/>
  <c r="F98" i="189" l="1"/>
  <c r="F192" i="189" s="1"/>
  <c r="F58" i="189" l="1"/>
  <c r="F49" i="189"/>
  <c r="F65" i="189"/>
  <c r="F27" i="189"/>
  <c r="F41" i="189" s="1"/>
  <c r="F73" i="189" l="1"/>
  <c r="F190" i="189" s="1"/>
  <c r="F136" i="189"/>
  <c r="F194" i="189" s="1"/>
  <c r="F188" i="189"/>
  <c r="F200" i="189" l="1"/>
  <c r="B12" i="192" l="1"/>
  <c r="B13" i="192" s="1"/>
  <c r="B14" i="192" s="1"/>
  <c r="B15" i="192" s="1"/>
  <c r="F201" i="189"/>
  <c r="F202" i="189" s="1"/>
</calcChain>
</file>

<file path=xl/sharedStrings.xml><?xml version="1.0" encoding="utf-8"?>
<sst xmlns="http://schemas.openxmlformats.org/spreadsheetml/2006/main" count="414" uniqueCount="324">
  <si>
    <r>
      <rPr>
        <b/>
        <sz val="14"/>
        <color theme="1"/>
        <rFont val="Calibri"/>
        <family val="2"/>
        <charset val="238"/>
        <scheme val="minor"/>
      </rPr>
      <t>INVESTITOR:</t>
    </r>
    <r>
      <rPr>
        <sz val="14"/>
        <color theme="1"/>
        <rFont val="Calibri"/>
        <family val="2"/>
        <charset val="238"/>
        <scheme val="minor"/>
      </rPr>
      <t xml:space="preserve"> GRAD BJELOVAR, Trg Eugena Kvaternika 2, Bjelovar, OIB: 18970641692
</t>
    </r>
  </si>
  <si>
    <r>
      <rPr>
        <b/>
        <sz val="14"/>
        <rFont val="Calibri"/>
        <family val="2"/>
        <charset val="238"/>
        <scheme val="minor"/>
      </rPr>
      <t>GRAĐEVINA:</t>
    </r>
    <r>
      <rPr>
        <sz val="14"/>
        <rFont val="Calibri"/>
        <family val="2"/>
        <charset val="238"/>
        <scheme val="minor"/>
      </rPr>
      <t>INFRASTRUKTURNE NAMJENE PROMETNOG SUSTAVA (CESTOVNI PROMET )</t>
    </r>
  </si>
  <si>
    <r>
      <rPr>
        <b/>
        <sz val="14"/>
        <color theme="1"/>
        <rFont val="Calibri"/>
        <family val="2"/>
        <charset val="238"/>
        <scheme val="minor"/>
      </rPr>
      <t>ZAHVAT:</t>
    </r>
    <r>
      <rPr>
        <sz val="14"/>
        <color theme="1"/>
        <rFont val="Calibri"/>
        <family val="2"/>
        <charset val="238"/>
        <scheme val="minor"/>
      </rPr>
      <t xml:space="preserve"> REKONSTRUKCIJA  nerazvrstane ceste 
</t>
    </r>
  </si>
  <si>
    <r>
      <rPr>
        <b/>
        <sz val="14"/>
        <rFont val="Calibri"/>
        <family val="2"/>
        <charset val="238"/>
        <scheme val="minor"/>
      </rPr>
      <t>LOKACIJA:</t>
    </r>
    <r>
      <rPr>
        <sz val="14"/>
        <rFont val="Calibri"/>
        <family val="2"/>
        <charset val="238"/>
        <scheme val="minor"/>
      </rPr>
      <t xml:space="preserve"> Staroplavnički prilaz - Nove Plavnice, Bjelovar k.č.br. 792 k.o. Stare Plavnice; k.č.b.r. 699/1, 699/2, 699/4, k.o. Nove Plavnice – Hrgovljani
</t>
    </r>
  </si>
  <si>
    <t>Evidencijski broj nabave: 4-06-Ra/21</t>
  </si>
  <si>
    <t>REKAPITULACIJA RADOVA</t>
  </si>
  <si>
    <t>Rekonstrukcija ceste Staroplavnički prilaz duljine cca 1158m</t>
  </si>
  <si>
    <t>SVEUKUPNO BEZ PDV-a</t>
  </si>
  <si>
    <t>PDV 25%</t>
  </si>
  <si>
    <t>SVEUKUPNO SA PDV-om</t>
  </si>
  <si>
    <t>IZRADIO:</t>
  </si>
  <si>
    <t>Domagoj Ileković, dipl.ing.građ.</t>
  </si>
  <si>
    <t>TD 23-01/21</t>
  </si>
  <si>
    <t>Poz.</t>
  </si>
  <si>
    <t>Opis stavke</t>
  </si>
  <si>
    <t>jm.</t>
  </si>
  <si>
    <t>kol.</t>
  </si>
  <si>
    <t>jed.cije</t>
  </si>
  <si>
    <t>ukupno</t>
  </si>
  <si>
    <t>OPĆE NAPOMENE:</t>
  </si>
  <si>
    <t>Izvođač je dužan postaviti odgovarajuću prometnu signalizaciju za osiguranje privremene regulacije prometa za cijelo vijeme izvođenja radova, što podrazumijeva nabavu, montažu, održavanje i demontažu privremene signalizacije, opreme i oznaka za osiguranje privremene regulacije prometa, a sve prema Elaboratu privremene regulacije prometa.</t>
  </si>
  <si>
    <t>Također, izvođač je dužan urediti radni pojas nakon zatrpavanja rovova instalacija te nakon završetka svih građevinskih radova na rekonstrukciji prometnice, sa uklanjanjem svih ostataka građevinskog materijala.</t>
  </si>
  <si>
    <t>Geomehaničko ispitivanje nosivosti tla. Nakon strojnog planiranja potrebno je ispitati nosivost tla kolničke konstrukcije koja bi trebala iznositi najmanje 80 MN/m2 da bi zadovoljila uvjete poprečnog presjeka konstrukcije.</t>
  </si>
  <si>
    <t xml:space="preserve">Nabava i doprema potrebnog materijala i izvođenje sanacije postojećih zelenih površina uništenih prilikom radova te novih zelenih otoka., doprema i razastiranje novog  humusa, zasijavanje travom, njegovanje i prva košnja mlade trave. </t>
  </si>
  <si>
    <t>A.</t>
  </si>
  <si>
    <t>PRIPREMNI RADOVI</t>
  </si>
  <si>
    <t>GEODETSKI RADOVI</t>
  </si>
  <si>
    <t>A.1.</t>
  </si>
  <si>
    <t>ISKOLČENJE TRASE I IZVEDENO STANJE</t>
  </si>
  <si>
    <t>Sva geodetska mjerenja kojima se podaci iz projekta prenose na teren ili s terena u projekte, za cijelo vrijeme građenja, odnosno do predaje radova investitoru i izrada snimka izvedenog stanja, a mjeri se i plaća po metru trase i priključnih cesta.</t>
  </si>
  <si>
    <t>Obračun radova:</t>
  </si>
  <si>
    <t>Rad se mjeri po metru trase u skladu s projektom.</t>
  </si>
  <si>
    <t>m'</t>
  </si>
  <si>
    <t>ČIŠĆENJE I PRIPREMA TERENA</t>
  </si>
  <si>
    <t>A.2.</t>
  </si>
  <si>
    <t>UKLANJANJE GRMLJA I DRVEĆA I DEMONTAŽE</t>
  </si>
  <si>
    <t>Uklanjanje grmlja i drveća debljine (promjera) do 10 cm mjereno 1 m od terena.</t>
  </si>
  <si>
    <t>Stavka obuhvaća sječenje šiblja i stabala svih dimenzija, odsijecanje granja, rezanje stabala i debelih grana na dužine pogodne za prijevoz, vađenje korijenja, šiblja te starih panjeva i panjeva novo posiječenih stabala, zatim odnošenje šiblja, granja, trupaca i panjeva izvan profila ceste. Udubine od izvađenih panjeva na temeljnom tlu treba ispuniti istim materijalom kakav je na okolnom temeljnom tlu te izvesti zbijanje do propisane zbijenosti.</t>
  </si>
  <si>
    <t>Stavka obuhvaća i pronalaženje deponije, odvoz uklonjenog materijala na deponiju i sve troškove deponiranja.</t>
  </si>
  <si>
    <t>Uklanjanje grmlja i šiblja obračunava se po četvornom metru očišćene zarasle površine s pronalaskom deponije, odvozom na deponiju i deponiranjem.</t>
  </si>
  <si>
    <t>m2</t>
  </si>
  <si>
    <t>Rušenje postojećeg armirano betonskog kolnog ulaza prosječne širine 4m.</t>
  </si>
  <si>
    <t>obračun po komadu uklonjenog i zbrinutog kolnog ulaza</t>
  </si>
  <si>
    <t>kom</t>
  </si>
  <si>
    <t>Rušenje postojećeg šljunčanog kolnog ulaza prosječne širine 4m.</t>
  </si>
  <si>
    <t>Rezanje asfalta prosječne debljine 10cm uzduž prometnice i na spojevima cesta.</t>
  </si>
  <si>
    <t>Obračun po m izrezanog asfalta.</t>
  </si>
  <si>
    <t>m</t>
  </si>
  <si>
    <t>Visinsko usklađivanje postojećih šahti na projektiranu visinu. Stavka uključuje sve potrebne radnje da bi se šahta, ventil, poklopac, slivnička rešetka i sl. visinski uskladili sa projektiranom visinom završne plohe prometnice ili pješačko biciklističke staze.</t>
  </si>
  <si>
    <t>obračun po kom visinski usklađenog RO, ventila, poklopca.</t>
  </si>
  <si>
    <t>Ukupno  A. - PRIPREMNI RADOVI  (Kn)</t>
  </si>
  <si>
    <t>B.</t>
  </si>
  <si>
    <t>ZEMLJANI RADOVI</t>
  </si>
  <si>
    <t>B.1.</t>
  </si>
  <si>
    <t>ŠIROKI ISKOP</t>
  </si>
  <si>
    <t>Strojni široki iskop tla za cestu i nogostup prema odredbama projekta s utovarom u prijevozno sredstvo, u materijalu kategorije “C”, u trasi (usjek ili zasjek). Iskop se obavlja prema visinskim kotama iz projekta  te propisanim nagibima kosina i prijevoz viška iskopanog i utovarenog materijala do mjesta istovara (na poljske puteve) gdje odredi investitor,  s razastiranjem i ugradnjom   te potrebnim osiguranjem na gradilištu i javnim prometnicama. Prijevoz na dužinu od 10 km, materijala kategorije “C”.</t>
  </si>
  <si>
    <t>Rad se mjeri u kubičnim metrima stvarno iskopanog materijala, mjereno u sraslom stanju.</t>
  </si>
  <si>
    <t>Iskop u materijalu kategorije “C”</t>
  </si>
  <si>
    <t>m3</t>
  </si>
  <si>
    <t>B.3.</t>
  </si>
  <si>
    <t>IZRADA NASIPA</t>
  </si>
  <si>
    <t>IZRADA NASIPA OD MIJEŠANIH MATERIJALA</t>
  </si>
  <si>
    <t>Izrada nasipa od miješanih materijala iz iskopa trase ili pozajmišta kojeg osigurava izvođač radova.</t>
  </si>
  <si>
    <t>Strojno nasipanje i razastiranje, prema potrebi vlaženje ili sušenje, planiranje nasipnih slojeva debljine i nagiba prema projektu odnosno utvrđenih pokusnom dionicom, te zbijanje s odgovarajućim sredstvima, a prema odredbama OTU.</t>
  </si>
  <si>
    <t>U cijeni je uključen sav rad i materijal,utovar,  prijevoz te planiranje pokosa nasipa i čišćenje okoline.</t>
  </si>
  <si>
    <t>Rad se obračunava u kubičnim metrima stvarno izvedenog nasipa</t>
  </si>
  <si>
    <t>IZRADA POSTELJICE</t>
  </si>
  <si>
    <t>B.4.</t>
  </si>
  <si>
    <t>IZRADA POSTELJICE OD MIJEŠANIH MATERIJALA</t>
  </si>
  <si>
    <t>Strojna izrada posteljice od miješanih materijala, završnog sloja usjeka ili nasipa, ujednačene nosivosti, s grubim i finim planiranjem, eventualnom sanacijom pojedinih manjih površina slabijeg materijala i zbijanjem do tražene zbijenosti uz potrebno vlaženje ili sušenje, sve prema projektu.</t>
  </si>
  <si>
    <t>U cijeni je uključen sav rad, materijal te prevozi, potrebni za potpuno dovršenje uređene i zbijene posteljice.</t>
  </si>
  <si>
    <t>Rad se obračunava u četvornim metrima uređene i zbijene posteljice.</t>
  </si>
  <si>
    <t>B.5.</t>
  </si>
  <si>
    <t>IZRADA BANKINA OD ZRNATOG KAMENOG MATERIJALA</t>
  </si>
  <si>
    <t>Izrada bankina od zrnatog kamenog materijala na uredno izvedenu i preuzetu podlogu, širine i debljine u zbijenom stanju prema projektu, a ovisno o debljini kolničke konstrukcije.</t>
  </si>
  <si>
    <t>U cijenu je uključena dobava i prijevoz, razastiranje, grubo i fino planiranje, te zbijanje do tražene zbijenosti, debljine sloja i nagiba prema projektu.</t>
  </si>
  <si>
    <t>Rad se mjeri u metrima potpuno završene bankine.</t>
  </si>
  <si>
    <t>Bankina; širina 0.50m; debljina 6cm</t>
  </si>
  <si>
    <t>Ukupno  B - ZEMLJANI RADOVI  (Kn)</t>
  </si>
  <si>
    <t>C.</t>
  </si>
  <si>
    <t>BETONSKI RADOVI</t>
  </si>
  <si>
    <t>C.1.</t>
  </si>
  <si>
    <t>BETONSKI RUBNJACI 15x25x100</t>
  </si>
  <si>
    <t>Stavka obuhvaća nabavu i ugradnju betonskih rubnjaka 15x25x100 cm.</t>
  </si>
  <si>
    <t>U stavku je uključen podložni beton za rubnjake.</t>
  </si>
  <si>
    <t>Prosječna količina betona 0.04 m3/m' rubnjaka.</t>
  </si>
  <si>
    <t>Rad se mjeri u metrima dužnim potpuno gotovih, postavljenih rubnjaka. Plaća se po ugovorenim jediničnim cijenama za metar dužni u koju ulaze svi materijali, rad i prijevoz tj. sve što je potrebno za potpuno dovršenje rada.</t>
  </si>
  <si>
    <t>C.2.</t>
  </si>
  <si>
    <t>BETONSKI RUBNJACI 8x20x100</t>
  </si>
  <si>
    <t>Stavka obuhvaća nabavu i ugradnju betonskih rubnjaka 8x20x100 cm.</t>
  </si>
  <si>
    <t>C.3.</t>
  </si>
  <si>
    <t>BETONSKA PLITKA KANALICA 50x40x10</t>
  </si>
  <si>
    <t>Stavka obuhvaća nabavu i ugradnju betonskih plitkih kanalica 50x40x10.</t>
  </si>
  <si>
    <t>U stavku je uključen podložni beton za kanalice.</t>
  </si>
  <si>
    <t>Rad se mjeri u metrima dužnim potpuno gotovih, postavljenih kanalica. Plaća se po ugovorenim jediničnim cijenama za metar dužni u koju ulaze svi materijali, rad i prijevoz tj. sve što je potrebno za potpuno dovršenje rada.</t>
  </si>
  <si>
    <t>Ukupno  C. - BETONSKI RADOVI  (Kn)</t>
  </si>
  <si>
    <t>D.</t>
  </si>
  <si>
    <t>KOLNIČKA KONSTRUKCIJA</t>
  </si>
  <si>
    <t>D.1.</t>
  </si>
  <si>
    <t>NOSIVI SLOJ OD DROBLJENOG KAMENOG MATERIJALA</t>
  </si>
  <si>
    <t xml:space="preserve">Strojna izrada nosivog  sloja od zrnatog kamenog materijala veličine zrna od 31,5 mm do 64,00 mm bez veziva, u debljini prema projektu.                                      </t>
  </si>
  <si>
    <t>U cijenu je uključena dobava kamenih prirodnih ili drobljenih zrnatih materijala kakvoće i granulometrije prema zahtjevima projekta i OTU, utovar, prijevoz, i ugradba (strojno razastiranje, planiranje i zbijanje do traženog modula stišljivosti ili stupnja zbijenosti) na uređenu i preuzetu podlogu.</t>
  </si>
  <si>
    <t>-nosivi sloj od zrnatog kamenog materijala veličine zrna od 31,5mm do 64,00mm u zbijenom  stanju</t>
  </si>
  <si>
    <t>d=40cm za kolnik</t>
  </si>
  <si>
    <t>d=30cm za pješ. stazu i zatrpavanje graba</t>
  </si>
  <si>
    <t xml:space="preserve"> </t>
  </si>
  <si>
    <t>D.1a.</t>
  </si>
  <si>
    <t>Izrada bitumenskog međusloja za sljepljivanje asfaltnih slojeva (vrsta i tip bitumena) s bitumenskom emulzijom u količini od 0,50 kg/m2, B 50/70 ili jednakovrijedno. Prije početka prskanja bitumenskom emulzijom, površina mora biti suha i čista. Tip bitumenske emulzije zavisi o vrsti predviđenog habajućeg ili izravnavajućeg sloja. U cijeni su sadržani svi troškovi nabave materijala, prijevoz, oprema i sve ostalo što je potrebno za potpuno izvođenje radova. Obračun je po m2 stvarno poprskane površine. Izvedba i kontrola kakvoće prema (HRN EN 13108-1 ili jednakovrijedno) i tehničkim svojstvima i zahtjevima za građevne proizvode za proizvodnju asfaltnih mješavina i za asfaltne slojeve kolnika.</t>
  </si>
  <si>
    <t>D.2.</t>
  </si>
  <si>
    <t>BITUMENIZIRANI NOSIVI SLOJ AC 16 base 50/70</t>
  </si>
  <si>
    <t>Izrada bitumeniziranog nosivog sloja kolničke konstrukcije. Za izradu se koristi asfaltna mješavina BNS 32  BIT 60  (st. 5-04 OTU) ili jednakovrijedno.
 Radovi obuhvaćaju nabavu materijala, proizvodnju mješavine i prijevoz do mjesta ugradnje, ugradnju i uvaljavanje iste do potrebne zbijenosti, te sve potrebne predradnje. 
Kvaliteta materijala i izvedenog sloja sve prema OTU i važećim standardima.
Ovaj rad se mjeri i obračunava u m2 gornje površine stvarno položenog sloja kvalitete utvrđene projektom i OTU. U stavku uračunati i izravnavajući sloj u području postojeće ceste.</t>
  </si>
  <si>
    <t>Rad se mjeri u četvornim metrima izrađenog asfaltnog sloja.</t>
  </si>
  <si>
    <t>za cestu debljina d=6 cm</t>
  </si>
  <si>
    <t>za pješ. stazu i kolne ulaze debljina d=5 cm</t>
  </si>
  <si>
    <t>D.2a.</t>
  </si>
  <si>
    <t xml:space="preserve">BITUMENIZIRANI IZRAVNAVAJUĆI SLOJ </t>
  </si>
  <si>
    <t>Izrada bitumeniziranog izravnavajućeg sloja postojeće asfaltne površine. Za izradu se koristi asfaltna mješavina AC 22 base 50/70 ili jednakovrijedno.
 Radovi obuhvaćaju nabavu materijala, proizvodnju mješavine i prijevoz do mjesta ugradnje, ugradnju i uvaljavanje iste do potrebne zbijenosti, te sve potrebne predradnje. 
Kvaliteta materijala i izvedenog sloja sve prema OTU i važećim standardima.
Ovaj rad se mjeri i obračunava u m2 gornje površine stvarno položenog sloja kvalitete utvrđene projektom i OTU. U stavku uračunati i izravnavajući sloj u području postojeće ceste.</t>
  </si>
  <si>
    <t>AC 22 base 50/70, za izravnanje asfaltne površine postojeće ceste  prosječne debljine d=5 cm</t>
  </si>
  <si>
    <t>D.3.</t>
  </si>
  <si>
    <t>HABAJUĆI SLOJ AC 11 surf 50/70 (AB-11)</t>
  </si>
  <si>
    <t>Izrada habajućeg sloja kolničke konstrukcije. Za izradu se koristi asfaltbetonska mješavina AB 11 ili jednakovrijedno u uvaljanom stanju (st. 6-03 OTU). Radovi obuhvaćaju nabavu materijala, proizvodnju mješavine i prijevoz do mjesta ugradnje, ugradnju i uvaljavanje iste do potrebne zbijenosti, te sve predradnje za izradu istog. Kvaliteta materijala i izvedenog sloja u svemu prema OTU i važećim standardima. Ovaj rad se mjeri i obračunava u m2  gornje površine stvarno položenog sloja kvalitete utvrđene projektom i OTU.</t>
  </si>
  <si>
    <t>za cestu debljina d=4 cm</t>
  </si>
  <si>
    <t>za pješ. stazu i kolne ulaze debljina d=3 cm</t>
  </si>
  <si>
    <t>asfaltiranje postojećih kolnih ulaza koji se zadržavaju</t>
  </si>
  <si>
    <t>D.4.</t>
  </si>
  <si>
    <t>ZAŠTITA KOLNIČKE KONSTRUKCIJE GEOTEKSTILOM</t>
  </si>
  <si>
    <t>Doprema, transport i oblaganje isplanirane posteljice geotekstilom i na mjestima proširenja .  Geotekstil štiti nosivi sloj kolničke konstrukcije od miješanja sa zemljom posteljice. Obračun po kvadratnom metru. U iskazanoj količini nije uračunato preklapanje.</t>
  </si>
  <si>
    <t>Rad se mjeri u četvornim metrima ugrađenog geotekstila.</t>
  </si>
  <si>
    <t>Ukupno  D. - KOLNIČKA KONSTRUKCIJA (Kn)</t>
  </si>
  <si>
    <t>E.</t>
  </si>
  <si>
    <t>PROMETNA OPREMA</t>
  </si>
  <si>
    <t>E.1.</t>
  </si>
  <si>
    <t>HORIZONTALNA SIGNALIZACIJA</t>
  </si>
  <si>
    <t>Izrada oznaka na kolniku za reguliranje prometa (horizontalna regulacija).
 Radove izvesti prema st. 9-02 OTU ili jednakovrijedno.
 U cijenu ulazi sav rad, materijal, prijevoz i sve ostalo što je potrebno za potpuni dovršetak posla uključujući potrebna ispitivanja kakvoće materijala i rada.</t>
  </si>
  <si>
    <t>E.1.1.</t>
  </si>
  <si>
    <t>UZDUŽNE OZNAKE - CESTA</t>
  </si>
  <si>
    <t>Izvedba uzdužnih oznaka na kolniku - izrada razdjelne crte</t>
  </si>
  <si>
    <t>Rad se mjeri u dužnim metrima iscrtanih oznaka.</t>
  </si>
  <si>
    <t>puna crta 12cm</t>
  </si>
  <si>
    <t>isprekidana H06</t>
  </si>
  <si>
    <t>isprekidana H07-2</t>
  </si>
  <si>
    <t>znak stop linije sa znakom  H14-1+H63</t>
  </si>
  <si>
    <t>strelica lijevo  H23</t>
  </si>
  <si>
    <t>strelica desno  H24</t>
  </si>
  <si>
    <t>E.1.2.</t>
  </si>
  <si>
    <t>POPREČNE OZNAKE-  STOP</t>
  </si>
  <si>
    <t>Puna crta zaustavljanja, širine 50 cm sa oznakom STOP H11.                               Obračun radova: Rad se mjeri u četvornim metrima iscrtanih oznaka.</t>
  </si>
  <si>
    <t>E.1.3.</t>
  </si>
  <si>
    <t>POPREČNE OZNAKE - PJEŠAČKI PRIJELAZ</t>
  </si>
  <si>
    <t>Linija H18, širine 50 cm.                                                                                    Obračun radova: Rad se mjeri u četvornim metrima iscrtanih oznaka.</t>
  </si>
  <si>
    <t>E.2.</t>
  </si>
  <si>
    <t>VERTIKALNA SIGNALIZACIJA</t>
  </si>
  <si>
    <t>E.2.1.</t>
  </si>
  <si>
    <t xml:space="preserve">Postojeća vertikalna signalizacija se izmiče zbog proširenja ceste i zadržava. U stavku uključeno skidanje postojeće vertikalne signalizacije, privremeno deponiranje i ponovno postavljanje nakon završenih građevinskih radova. Obračun po komadu skinutog i opet postavljenog prometnog znaka, uključivo temelj. </t>
  </si>
  <si>
    <t>E.2.2.</t>
  </si>
  <si>
    <t>Nabava, doprema i ugradnja na metalne stupove s betonskim temeljem prometnih znakova vertikalne signalizacije. Prometni znakovi su veličine II - "normalni", sa retroreflektivnom folijom klase retrorefleksije minimalno "II" stabilnom na ultraljubičasto zračenje i sivom poleđinom. Znakovi se postavljaju prema prometnoj situaciji iz projekta, a moraju u svemu odgovarati Pravilniku o prometnim znakovima, signalizaciji i opremi na cestama, (NN 33/2005 od 14.03.2005.). Za postavljene znakove potrebno je pribaviti dokaz propisane retrorefleksije. Obračun po komadu postavljenog znaka uključivo sa temeljem i nosačem.</t>
  </si>
  <si>
    <t>Prometni znak C83</t>
  </si>
  <si>
    <t>Prometni znak C18</t>
  </si>
  <si>
    <t>Prometni znak A15</t>
  </si>
  <si>
    <t>Prometni znak A16</t>
  </si>
  <si>
    <t>E.24.</t>
  </si>
  <si>
    <t xml:space="preserve">Dobava, postava i montaža mimoilazne zaštitne ograde na pješačkim prijelazima preko pruge.Stavka uključuje sav potreban pribor i materijal uključivo betoniranje temelja za ogradu.
</t>
  </si>
  <si>
    <t>obračun po m izvedene zaštitne ograde.</t>
  </si>
  <si>
    <t>Ukupno  E. - PROMETNA OPREMA  (Kn)</t>
  </si>
  <si>
    <t>F.</t>
  </si>
  <si>
    <t>ODVODNJA</t>
  </si>
  <si>
    <t>Oborinska odvodnja</t>
  </si>
  <si>
    <t>F.3.2.</t>
  </si>
  <si>
    <t>Dobava, polaganje i ugradnja PP slivnika SN8. Rad obuhvaća dopremu, polaganje i ugradnju PP slivnika DN 500 mm. Slivnike postaviti na pripremljenu pješčanu posteljicu, poravnati po pravcu i niveleti uz kontrolu geodetskim instrumentom. Cijenom obuhvatiti eventualno potrebno rezanje okna po visini. Obračun po komadu ugrađenog slivnika. Stavka uključuje iskop, izradu posteljice, priključnu cijev fi200, zatrpavanje i priključak na kanalizaciju. Stavka uključuje i slivničku rešetku dimenzije 40x40cm.</t>
  </si>
  <si>
    <t>Obračun po komadu slivnika sa slivničkom rešetkom.</t>
  </si>
  <si>
    <t>kom.</t>
  </si>
  <si>
    <t>Ukupno  F. - ODVODNJA  (Kn)</t>
  </si>
  <si>
    <t xml:space="preserve">REKAPITULACIJA </t>
  </si>
  <si>
    <t>A. PRIPREMNI RADOVI</t>
  </si>
  <si>
    <t>B. ZEMLJANI RADOVI</t>
  </si>
  <si>
    <t>C. BETONSKI RADOVI</t>
  </si>
  <si>
    <t>D. KOLNIČKA KONSTRUKCIJA</t>
  </si>
  <si>
    <t>E. PROMETNA OPREMA</t>
  </si>
  <si>
    <t>F. ODVODNJA</t>
  </si>
  <si>
    <t>UKUPNO  (Kn) - bez PDV-a</t>
  </si>
  <si>
    <t>PDV (25%)</t>
  </si>
  <si>
    <t>SVEUKUPNO  (Kn) s PDV-om</t>
  </si>
  <si>
    <t xml:space="preserve">OPĆI TEHNIČKI UVJETI GRAĐENJA </t>
  </si>
  <si>
    <t xml:space="preserve"> PRIPREMNI RADOVI</t>
  </si>
  <si>
    <t>Prilikom uklanjanja građevine ili njezinog dijela izvođač radova mora se pridržavati svih uvjeta i opisa u projektnoj dokumentaciji kao i važećih propisa i normi.</t>
  </si>
  <si>
    <t>Za rušenje objekta ili nekog njegovog dijela, bez obzira da li se rušenje vrši ručno ili pomoću strojeva mora se prethodno izraditi odgovarajući program radova i mjera zaštite na radu, zavisno od vrste objekta i stupnja opasnosti koje pri tom radu prijete. Kod uklanjanja građevina ne smije se utjecati na stabilnost okolnog i drugog zemljišta i/ili ispunjavanje bitnih zahtjeva okolnih i drugih građevina, niti ugroziti javni interes na drugi način, a s građevnim otpadom nastalim uklanjanjem građevine mora se postupati sukladno odredbama posebnog zakona.</t>
  </si>
  <si>
    <t>Prilikom uređenja terena izvođač radova mora se pridržavati svih uvjeta i opisa u projektnoj dokumentaciji kao i važećih propisa i normi. Čišćenje terena sastoji se u vađenju šiblja, rušenju ograda, postojeći građevina i svih postrojenja koja bi ometala izvršenje radova i građenje. Čišćenje obuhvaća i uklanjanje svega nepotrebnog materijala zaostalog nakon tih radova. Obaranje drveća vrši se sječenjem drveća i vađenjem korijenja i panjeva. Poslije krčenja sve rupe treba ispuniti zemljom. Izvođač mora rušiti stabla uz punu primjenu higijensko - tehničkih zaštitnih mjera i bez nanošenja štete susjednim objektima i imovini uopće. Rušenjem stabala ne smiju se oštetiti stabla koja nisu predviđena za rušenje.</t>
  </si>
  <si>
    <t>Obračun se vrši prema dokaznici mjera za svaku pojedinu stavku troškovnika.</t>
  </si>
  <si>
    <t>U svim stavkama koje uključuju odvoz viška materijala na odlagalište, jedinične cijene moraju uključivati sve troškove deponiranja ili zbrinjavanja, uključujući obavezu izvođača da pronađe odlagalište ili da zbrine građevinski otpad.</t>
  </si>
  <si>
    <t xml:space="preserve"> Izvoditelj je za vrijeme izvođenja radova dužan održavati gradilište za sigurno odvijanje prometa. Postavljanje privremene prometne signalizacije potrebne za regulaciju prometa pri izvođenju radova i obavještavanje javnosti o izvođenju radova mora biti uključeno u jedinične cijene stavaka i neće se posebno obračunavati.</t>
  </si>
  <si>
    <t>Rad obuhvaća iskop zemlje raznih debljina i kategorija, njegovo prebacivanje u stalno i privremeno odlagalište. Rad mora biti obavljen u skladu s projektom, nacrtom, detaljima, propisima, programom kontrole i osiguranje kakvoće, zahtjevima nadzornog inženjera i općim tehničkim uvjetima građenja (OTU). Radove na otkopima i iskopima treba započeti po skidanju humusnog sloja i njegovog deponiranja na posebnu deponiju, ako je humusni sloj potreban i pogodan za kasniju uporabu. Rovove i kanale izvoditi u širini koja osigurava nesmetan rad u njima. Pri strojnom iskopu treba voditi računa o stabilnosti zemlje ispod stroja kao i o odlaganju iskopanog materijala na razmak koji ne ugrožava stabilnost bočnih strana iskopa. Oplata za razupiranje bočnih strana iskopa treba izlaziti minimalno 20 cm iznad ruba iskopa, kako bi se spriječio pad i urušavanje materijala sa terena u iskop (rov, kanal ili jamu). Eventualno ako je potrebno izvršiti osiguranje susjednih građevina podzidavanjem. Pravila i propisi koji se odnose na pojedine vrste instalacija moraju se poštivati za vrijeme izvođenja radova. Instalacije koje su u uporabi moraju se odgovarajući zaštititi od oštećenja, ukloniti ili premjestiti kako je naznačeno ili projektom specificirano. 'Mrtve' instalacije treba odstraniti ili zatvoriti. U jediničnu cijenu uračunati su svi radovi na uređenju i čišćenju građevinske jame, planiranje iskopanih i susjednih površina, eventualna manja razupiranja, odvod oborinske vode, kao i crpljenje podzemne vode, te Izvođač nema pravo zahtijevati bilo kakvu dodatnu naknadu za taj rad. Izbor transportnih sredstava i način transporta u zavisnosti je od vrste i količine iskopanog materijala, načina njegovog utovara i istovara, daljine prijevoza i mjesnih terenskih prilika. Vrstu transportnih sredstava bira izvoditelj radova i uračunava u svojoj jediničnoj cijeni. Rad se plaća po kubičnom metru iskopa u sraslom stanju po jediničnim cijenama iz ugovora i to odvojeno za pojedine kategorije materijala ("A", "B" i "C") i to na stvarno prevezenu određenu udaljenost. Deponij za odlaganje, zbrinjavanje iskopanog materijala Izvođač radova treba uračunati u jediničnoj cijeni radova i ne smije se posebno obračunavati. Izvođač je dužan prije davanja ponude informirati se o položaju odlagališta i odrediti transportni put odvoza.</t>
  </si>
  <si>
    <t>UREĐENJE TEMELJNOG TLA</t>
  </si>
  <si>
    <t>Ovaj rad obuhvaća sve radove koji se moraju obaviti kako bi se sraslo tlo ospobilo da bez štetnih posljedica preuzme opterećenje od nasipa i kolničke konstrukcije i prometno opterećenje (na dijelu ceste u nasipu) odnosno kolničku konstrukciju te prometno opterećenje (na dijelu ceste u usjeku).</t>
  </si>
  <si>
    <t>Dubina do koje se uređuje temeljno tlo varira od lokacije do lokacije (imajući na umu područje koje obuhvaća Općina Krapinske Toplice),   ali u većini slučajeva iznosi do 30 cm, ovisno o vrsti tla. Kod vezanih tala temeljno se tlo uređuje tek pošto je uklonjen sav humus prema projektu, odnosno odredbi nadzornog inženjera. Tlo s kojeg je skinut humus treba prije svega dovesti u stanje vlažnosti koje omogućuje optimalni utrošak energije zbijanja. To se postiže vlaženjem ili rahljenjem i sušenjem tla. Tek kada materijal postigne optimalnu vlažnost po standardnom Proctorovu postupku (HRN U.B1.038), pristupa se zbijanju. Kod materijala osjetljivih  na  vodu,  veliku  pažnju  treba  posvetiti  očuvanju  temeljnog  tla od  prekomjernog vlaženja. Tehnologiju i dinamiku rada treba podesiti tako da se, ako vlažnost dopusti, temeljno tlo zbije odmah nakon skidanja humusa.</t>
  </si>
  <si>
    <t>Za vrijeme građenja mora biti osigurana odvodnja temeljnog tla. Prije zbijanja površinu tla treba izravnati. Zbijanje temeljnog tla obavlja se prema odabranoj tehnologiji, odgovarajućim sredstvima za zbijanje, ovisno o vrsti vezanog tla. Postupak uređenja temeljnog tla isti je i kod nevezanih materijala, samo što ono nije toliko osjetljivo na promjene vlažnosti, a zbijanje se obavlja pretežno vibracijskim sredstvima za zbijanje.</t>
  </si>
  <si>
    <t>BETONSKI I ARMIRANO-BETONSKI RADOVI</t>
  </si>
  <si>
    <t>Kod izvedbe betonskih i armirano betonskih konstrukcija treba se u svemu pridržavati važećih propisa, statičkog računa, te odredaba iz:</t>
  </si>
  <si>
    <t>-     Tehnički propis za betonske konstrukcije (NN 139/09, 141/10, 125/10, 136/12), [TPBK],</t>
  </si>
  <si>
    <t xml:space="preserve">-     Pravilnik o zaštiti na radu za građevinarstvo, (Sl. br.: 42/68), </t>
  </si>
  <si>
    <t>-      Radovi na betoniranju,</t>
  </si>
  <si>
    <t>-     Zakon o zaštiti na radu (NN 71714, 118714, 154/14)</t>
  </si>
  <si>
    <t>U betonsku konstrukciju koja je izvedena u skladu s pravilima iz Tehničkog propisa za betonske konstrukcije [TPBK] smije se ugrađivati cement specificiran kao glavni tip CEM I i CEM II. ako ima zadovoljavajuću tlačnu čvrstoću, također se smije ugrađivati drugi tipovi cementa. Prilikom isporuke cementa isporučitelj je dužan dostaviti ispravu o sukladnosti. Kod centralne pripreme betona isporučitelj betona mora dostaviti isprave o sukladnosti za isporučeni beton.</t>
  </si>
  <si>
    <t>Beton može biti obični, lagani ili teški beton proizveden u centralnoj betonari (u tvornici betona), u betonari pogona predgotovljenih betonskih elemenata ili u betonari na gradilištu. Tehnička svojstva, proizvodnja, dokazivanje uporabljivosti i potvrđivanje sukladnosti moraju biti u skladu s odredbama norma HRN EN 206-1.</t>
  </si>
  <si>
    <t>Beton se proizvodi kao:</t>
  </si>
  <si>
    <t>-     projektirani beton (beton sa specificiranim tehničkim svojstvima),</t>
  </si>
  <si>
    <t>-     beton zadanog sastava,</t>
  </si>
  <si>
    <t>-     beton normiranog zadanog sastava.</t>
  </si>
  <si>
    <t>Beton iz točke b) i c) proizvodi se samo do razreda tlačne čvrstoće C16/20.</t>
  </si>
  <si>
    <t>Sastavni materijali od kojih se beton proizvodi ili koji mu se u proizvodnji dodaju, moraju ispunjavati zahtjeve iz normi na koje upućuje HRN EN 206-1.</t>
  </si>
  <si>
    <t>S ugradnjom može se započeti tek kada je oplata i armatura u potpunosti zgotovljena i učvršćena.  Sabijanje betona vrši se vibratorima i pri tome valja paziti da ne dođe do segregacije betona. Zaštita betonske konstrukcije vrši se polijevanjem vodom ili prekrivanjem vlažnim jutenim platnom, ovisno o temperaturi i insolaciji. Intenzivna zaštita betona od isušivanja mora se provoditi najmanje 7 dana. Temperatura vode za polijevanje mora biti približno ista temperaturi štićene betonske površine da ne bi došlo do diferencijalnih stezanja betona koje uzrokuje površinske pukotine.  Tijekom transporta i manipulacije svježim betonom ne smije doći do promjene konzistencije betona.</t>
  </si>
  <si>
    <t>Tehnička svojstva, proizvodnja i potvrđivanje sukladnosti čelika za armiranje moraju biti u skladu s odredbama norme HRN EN 10080-1:2004 i čelika za prednapinjanje prema normi HRN EN 10138-1:2004.</t>
  </si>
  <si>
    <t>Svaka stavka armiračkih radova mora sadržavati:</t>
  </si>
  <si>
    <t>-     sječenje, ravnanje i savijanje armature na gradilištu, s horizontalnim i vertikalnim</t>
  </si>
  <si>
    <t>transportom gotove armature do mjesta ugradnje na gradilištu</t>
  </si>
  <si>
    <t>postavljanje i vezivanje armature točno prema nacrtima, sa podmetanjem potrebnih podložaka i distančnika, kako bi se osigurala propisama udaljenost između armature i oplate (zaštitni sloj).</t>
  </si>
  <si>
    <t>Obračun ugrađenog betona obračunava se po metru kubnom. Jedinična cijena obuhvaća sve troškove rada, materijala, prijevoza završne obrade, njegovanja i zaštite betona. Armatura se obračunava po kg (toni) ugrađene armature.  Jedinična cijena obuhvaća nabavu čelika, pregled, čišćenje i razvrstavanje prije izrade, savijanje, sječenje i dopremu na gradilište te postavljanje na mjesto ugradnje.</t>
  </si>
  <si>
    <t xml:space="preserve"> KOLNIČKA KONSTRUKCIJA</t>
  </si>
  <si>
    <t xml:space="preserve">Izrada nosivog sloja mehanički zbijenog kamenog agregata izvodi se nakon izvršenog skidanja humusa, potrebnog rušenja - skidanja sloja postojećeg, trošnog sloja asfalta, rušenja rubnjaka, rušenja raznih betonskih elemenata i iskopa postojećeg tampona. Iskop postojećeg terena, tj. iskop do predviđene dubine ovisi o kvaliteti postojećeg tla. </t>
  </si>
  <si>
    <t>Nosivi sloj od zrnatog kamenog materijala može se na uređenoj posteljici raditi navoženjem zrnatog kamenog materijala i razastiranjem pomoću grejdera, te zbijanjem i razastiranjem zrnatog kamenog materijala pomoću razastirača (finišera) i zbijanjem.  U oba slučaja određena se količina materijala razastire s takvim nadvišenjem da se nakon zbijanja dobije sloj projektirane debljine, što se određuje na pokusnoj dionici. U radu treba paziti da ne dođe do segregacije zrnatog materijala.</t>
  </si>
  <si>
    <t>Dogodili se to, segregirana mjesta treba zamijeniti homogenim materijalom.</t>
  </si>
  <si>
    <t>Prije zbijanja i tijekom zbijanja treba regulirati vlažnost materijala tako da bude oko optimalne vlage određene po normi HRN U.B1.038. Zbijanje počinje nakon završenog planiranja i profiliranja. Zbijanje se obavlja vibracijskim strojevima: vibropločama, kompaktorima, vibrovaljcima ili valjcima s gumenim kotačima, kombiniranim valjcima s gumenim i metalnim kotačima, posebno ili u kombinaciji.</t>
  </si>
  <si>
    <t>Ispitivanja koja se obavljaju tijekom izrade nosivog sloja od zrnatog kamenog materijala bez veziva jesu:</t>
  </si>
  <si>
    <t>• tekuća ispitivanja, i</t>
  </si>
  <si>
    <t xml:space="preserve">• kontrolna ispitivanja. </t>
  </si>
  <si>
    <t>Tekuća ispitivanja obuhvaćaju:</t>
  </si>
  <si>
    <t>• ispitivanje modula stišljivosti kružnom pločom promjera 300 mm na svakih 500 m2, ili</t>
  </si>
  <si>
    <t>• stupnja zbijenosti volumometrom u odnosu na maksimalnu zbijenost po modificiranom Proctorovu postupku, najmanje na svakih 500 m2, ili</t>
  </si>
  <si>
    <t>• nuklearnim denzimetrom, najmanje na svakih 500 m2, ili</t>
  </si>
  <si>
    <t>• ispitivanje modula stišljivosti kružnom pločom promjera 300 mm i stupnja zbijenosti volumometrom u odnosu na maksimalnu zbijenost po modificiranom Proctorovu postupku, ili denzimetrom, najmanje na svakih 1000 m2,</t>
  </si>
  <si>
    <t>• ispitivanje granulometrijskog sastava, najmanje na svakih 3000 m2,</t>
  </si>
  <si>
    <t>• ispitivanje ravnosti površine sloja letvom duljine 4 m, na svakom poprečnom profilu ili prema zahtjevu nadzornog inženjera, i</t>
  </si>
  <si>
    <t>• ispitivanje sloja po visini, položaju i nagibu geodetskim snimanjem.</t>
  </si>
  <si>
    <t>Neposredno po obavljenim tekućim ispitivanjima, izvođač radova rezultate ispitivanja, u pisanom obliku, dostavlja nadzornom inženjeru.</t>
  </si>
  <si>
    <t>Kontrolna ispitivanja nosivog sloja obavlja (osigurava) Izvođač radova. Troškove mjerenja modula stišljivosti s izradom Elaborata Izvođač radova mora obuhvatiti u jediničnoj cijeni stavke. Ukoliko se nakon ispitivanja ispostavi da mjerenje ne zadovoljava propisane zahtjeve Investitora Izvođač radova mora izvesti sanaciju posteljice te ponoviti ispitivanje. Sva ispitivanja vrše se preko ovlaštenog Laboratorija, a zajedno s tekućim ispitivanjima služe kao potvrda postignute kakvoće sloja kolničke konstrukcije. Minimalno se izvode 3 kontrolna ispitivanja na određenoj dionici. Kontrolna ispitivanja se provode nakon obavljenih tekućih ispitivanja i potvrde kakvoće sloja u pogledu zbijenosti, ravnosti, visine, položaja i nagiba. Opseg kontrolnih ispitivanja je takav da na dva tekuća ispitivanja dolazi jedno kontrolno ispitivanje.</t>
  </si>
  <si>
    <r>
      <t xml:space="preserve">Izrada bitumeniziranog nosivog i habajućeg sloja izvodi se po uputama/recepturama danim u </t>
    </r>
    <r>
      <rPr>
        <b/>
        <i/>
        <sz val="11"/>
        <rFont val="Arial Narrow"/>
        <family val="2"/>
        <charset val="238"/>
      </rPr>
      <t xml:space="preserve">Opći tehnički uvjeti za radove na cestama 2001 - KNJIGA III, </t>
    </r>
    <r>
      <rPr>
        <b/>
        <sz val="11"/>
        <rFont val="Arial Narrow"/>
        <family val="2"/>
        <charset val="238"/>
      </rPr>
      <t>poglavlje 6. ASFALTNI KOLNIČKI ZASTOR.</t>
    </r>
  </si>
  <si>
    <t>PRIVREMENI PROMETNI ZNAKOVI</t>
  </si>
  <si>
    <t>Opis rada</t>
  </si>
  <si>
    <t>U svrhu sigurnog i neometanog odvijanja prometa na mjestima pristupa gradilištu, gradilištem i svim pogonima koji se koriste u izvođenju radova, u okolici na koju gradilište u prometnom smislu utječe, na raskrižjima s ostalim prometnicama te prometa skrenutog zbog izvođenja radova na građevini, izvođač će poduzeti potpune i dovoljne mjere i radnje.</t>
  </si>
  <si>
    <t>Izrada</t>
  </si>
  <si>
    <t>Izvođač je dužan postaviti i održavati na gradilištu i na svim propisanim mjestima prometne znakove u potrebnom broju, obliku i s tehničkim obilježjima u skladu sa napredovanjem radova i zahtjevima zakonom mjerodavnih institucija. U pravilu bi trebali, vozila i strojevi ulaziti na gradilište i izlaziti iz njega u smjeru vožnje prema naprijed. Gdje je to potrebno za vrijeme izvođenja radova, izvođač je dužan nabaviti i održavati privremenu rasvjetu za ceste. Privremena rasvjeta mora pružati istu razinu svjetla kao i javna rasvjeta koju zamjenjuje. Privremena rasvjeta mora se nabaviti i odobriti prije uklanjanja postojeće javne rasvjete.</t>
  </si>
  <si>
    <t>Samo gradilište, odnosno iskopi i prekopi bit će označeni i osvijetljeni uz prethodno odobrenje nadzornog inženjera.</t>
  </si>
  <si>
    <t>Obračun radova i plaćanje</t>
  </si>
  <si>
    <t>Radovi se posebno ne obračunavaju i ne plaćaju već su uključeni u ukupnu cijenu građenja.</t>
  </si>
  <si>
    <t>KONTROLA PROMETA</t>
  </si>
  <si>
    <t>U slučaju da radovi zahtijevaju posebnu regulaciju prometa, kao npr. raskrižje s drugim prometnicama, izgradnja na polovini širine, naizmjenično odvijanje jednosmjernog prometa itd., na određenoj duljini građevine ili na prilazima građevini odnosno gradilištu, a po odobrenju nadzornog inženjera, izvođač će osigurati sigurno odvijanje prometa uz osiguranje potrebne kontrole.</t>
  </si>
  <si>
    <t>Izvođač je dužan, ako to radovi na građevini zahtijevaju, održavati siguran protok prometa u širini od najmanje 3 m za jednosmjerni promet. Na zahtjev nadzornog inženjera omogućit će svjetlosnu prometnu signalizaciju za kontrolu prometa na dotičnoj dionici kao i sve dodatne potrebne prometne znakove, a u broju, obliku i tehničkim obilježjima u skladu sa zahtjevima zakonom mjerodavnih institucija. Svjetlosni prometni znakovi (semafori) bit će automatski, ali se na zahtjev ili po odobrenju nadzornog inženjera njima može rukovati ručno. Izvođač je dužan osigurati sve što je potrebno za hitno servisiranje svjetlosnih prometnih znakova u svako doba. Najmanje 14 dana prije uspostave jednosmjernog prometa izvođač je dužan nadzornom inženjeru dostaviti pisanu obavijest na odobrenje. U slučaju izvođenja radova na javnim cestama, izvođač je dužan pribaviti suglasnost zakonom mjerodavnih institucija i po potrebi osigurati regulaciju prometa od strane Ministarstva unutarnjih poslova.</t>
  </si>
  <si>
    <t>ODRŽAVANJE POSTOJEĆIH CESTA, PJEŠAČKIH I BICIKLISTIČKIH STAZA</t>
  </si>
  <si>
    <t>Odmah po preuzimanju gradilišta, obveza izvođača postaje održavanje postojećih cesta, pješačkih i biciklističkih staza priključenih gradilištu.</t>
  </si>
  <si>
    <t>Prije početka izvođenja radova izvođač mora obaviti pregled stanja svih cesta, nogostupa i biciklističkih staza priključenih gradilištu. Nalazi pregleda moraju biti dostupni nadzornom inženjeru.</t>
  </si>
  <si>
    <t>Tamo gdje su u ugovoru definirane prilazne ceste, izvođač ne smije bez odobrenja nadzornog inženjera koristiti druge.</t>
  </si>
  <si>
    <t>Izvođač je dužan osigurati održavanje postojećih cesta, pješačkih i biciklističkih staza koje se koriste kao pristupni putovi na gradilište, odnosno na koje u bilo kojem smislu negativno utječe izvođenje radova na građevini. Dužnost je izvođača na dotičnim prometnicama osigurati siguran promet, odnosno stalno uklanjati sva moguća oštećenja kojima bi se na bilo koji način ugrozili ljudi ili prometala te utjecalo na bitne zahtjeve na postojeće prometnice. Sve ceste kojima prolaze vozila izvođača, podizvođača i nabavljača u gradnji moraju se dnevno održavati čistima, bez blata, zemljanog ili drugog materijala od izvođenja radova.</t>
  </si>
  <si>
    <t>Ako drugačije ne stoji u ugovoru, izvođač mora nabaviti, održavati i upotrebljavati odgovarajuću opremu, uključujući mehaničke čistače za ceste tijekom trajanja radova na mjestima i na način dogovoren s nadležnom upravom za ceste. Izvođač mora nabaviti, održavati i koristiti mehaničke perilice na kotačima i visokotlačne uređaje za pranje pomoću crijeva na gradilištu i dodatnim lokacijama, shodno zahtjevu nadležne uprave za ceste. Svaki dio javne ceste koji je zatvoren zbog radova ne smije se ponovno otvoriti za promet dok se ne poduzmu odgovarajuće sigurnosne i prometne mjere i dok nadzorni inženjer ne potvrdi da je cesta u stanju prikladnom za javno korištenje. Izvođač će po završetku radova na gradilištu sve ceste, nogostupe i biciklističke staze, uključivo i sve dijelove sustava površinske odvodnje, vratiti u stanje barem kakvo je bilo prije početka radova. Izvođač je dužan osigurati redovite preglede dotičnih prometnica, te na zahtjev nadzornog inženjera, ako je to potrebno, postaviti privremeni zastor debljine po uputi nadzornog inženjera. Izvođač je dužan neprestano održavati pristup za vatrogasne službe, hitnu pomoć i ostale hitne službe te s njima održavati vezu u tom smislu. Izvođač mora neprestano održavati pristup za ovlaštene predstavnike komunalnih službi i dopustiti izvedbu hitnih zahvata na bilo kojem od komunalnih ili uslužnih objekata unutar gradilišta.</t>
  </si>
  <si>
    <t>Izvođač ne smije koristiti javna ili privatna prava prolaza za odlaganje ili skladištenje pogona ili materijala. Izvođač mora neprestano održavati dijelove javnih ili privatnih eksproprijacijskih područja koja se trenutno ne koriste za izvođenje radova u čistom, prohodnom i sigurnom stanju. Pri izvođenju radova izvođač mora voditi računa o tome da je neprestano na sve posjede omogućen siguran pristup pješacima, uključujući invalide. Metode gradnje i program radova ne smiju priječiti pristup vozila posjedima.</t>
  </si>
  <si>
    <t>Sve mjere za sigurnost i vođenje prometa uvjetovane radovima moraju biti u potpunoj funkciji prije nego izvođač započne bilo kakve radove koji zahvaćaju javnu cestu.</t>
  </si>
  <si>
    <t>Radovi se posebno ne obračunavaju i ne plaćaju već su ukljućeni u ukupnu cijenu građenja.</t>
  </si>
  <si>
    <t>PRIVREMENO SKRETANJE PROMETA</t>
  </si>
  <si>
    <t>Privremeno skretanje prometa bit će izvedeno na mjestima gdje građevina ili gradilište presijeca postojeće ceste, postojeća raskrižja, pješačke ili biciklističke staze, odnosno njihove dijelove, a zbog sigurnosti ili opsega radova nije moguće uspostaviti zadovoljavajuće odvijanje prometa.</t>
  </si>
  <si>
    <t>U slučaju da građevina utječe na odvijanje prometa u širem pojasu i na veći broj međusobno povezanih postojećih cesta, kao i u slučaju da se radi o magistralnim ili cestama višeg ranga, investitor je dužan osigurati izradu projekta privremene regulacije prometa i ishoditi sve potrebne suglasnosti mjerodavnih institucija. U ostalim slučajevima izvođač je dužan za privremeno skretanje prometa na javnim cestama ishoditi sve potrebne suglasnosti mjerodavnih institucija. Na mjestima gdje je projektom predviđeno presijecanje postojećih nerazvrstanih cesta te pristupa susjednim objektima, izvođač je dužan osigurati alternativna rješenja i samo uz pisano odobrenje nadzornog inženjera. Pisana obavijest i prijedlog rješenja dostavit će se nadzornom inženjeru 14 dana unaprijed radi njegova odobrenja. Izvođač je dužan kvalitetno, u skladu s kategorijom prometnice i uz primjenu mjerodavnih standarda izvesti prometnice kojima će se privremeno odvijati promet, te osigurati sigurno odvijanje prometa tijekom izvođenja radova. Po završetku radova izvođač je dužan ukloniti privremene prometnice. Svi radovi i radnje moraju biti u skladu sa Zakonom o gradnji, Zakonom o sigurnosti prometa na cestama, Zakonom o javnim cestama te ostalim važećim zakonima i propisima.</t>
  </si>
  <si>
    <t>KRIŽANJA S OSTALIM PROMETNICAMA</t>
  </si>
  <si>
    <t>Na mjestima gdje građevina ili gradilište presijeca postojeće ceste, postojeća raskrižja, pješačke ili biciklističke staze, odnosno njihove dijelove, izvođač ima obvezu osigurati sigurno odvijanje prometa i radova.</t>
  </si>
  <si>
    <t>Na mjestima gdje prema mišljenju nadzornog inženjera skretanje prometa nije moguće ili potrebno, radovi će se izvoditi uz istodobno odvijanje prometa po postojećim prometnicama koje su presječene gradilištem. Izvođač je dužan ishoditi potrebne suglasnosti mjerodavnih institucija i osigurati sigurno odvijanje prometa kao i sigurnost zaposlenih na gradilištu.</t>
  </si>
  <si>
    <t>Područje na kojem se izvode radovi mora fizički biti odvojeno od područja na kojem se odvija promet.</t>
  </si>
  <si>
    <t>Pismena obavijest i prijedlog rješenja dostavit će se nadzornom inženjeru 14 dana unaprijed.</t>
  </si>
  <si>
    <t>IZGRADNJA NA POLOVICI ŠIRINE KOLNIKA CESTE</t>
  </si>
  <si>
    <t>Tamo gdje prema mišljenju nadzornog inženjera nije moguće skretanje prometa, radovi će se na postojećim javnim cestama izvoditi samo na polovici širine ceste.</t>
  </si>
  <si>
    <t>Izvođenje radova na polovici širine kolnika treba biti što je moguće vremenski kraće uz primjenu svih mjera sigurnosti i zaštite.</t>
  </si>
  <si>
    <t>Na objektima gdje se izvode radovi na polovici širine kolnika, radovi se moraju dovršiti, a nasipi uz njih moraju biti napravljeni tako da na najmanje polovici pune širine kolnika je moguće odvijanje prometa prije početka rada na drugoj polovici.</t>
  </si>
  <si>
    <t>PRIVREMENE GRAĐEVINE</t>
  </si>
  <si>
    <t>Izvođač snosi odgovornost za projekt, specifikacije, izvođenje i kasnije uklanjanje svih privremenih građevina koje su potrebne za dovršenje građevine.</t>
  </si>
  <si>
    <t>Prije započinjanja radova na bilo kojem dijelu privremene građevine, izvođač je dužan nadzornom inženjeru dostaviti projekt sa svim nacrtima i, ako se to traži, potrebnim proračunima za dotični dio privremene građevine. Na mjestima gdje privremena građevina neposredno dodiruje bilo koji dio stalne građevine, nacrti i proračuni moraju jasno prikazati odnos, ilustrirati redoslijed montaže i prikazati opterećenja i naprezanja na stalnu građevinu ili sa stalne građevine. Traženi projekt dostavit će se nadzornom inženjeru u razumnom roku prije namjeravanog početka postavljanja ili izrade privremene građevine. U roku mora biti predviđeno vrijeme potrebno za dostavu prijedloga za privremene građevine, reviziju i moguće promjene od strane nadzornog inženjera, ponovnu dostavu i daljnju reviziju od strane nadzornog inženjera, sve dok nadzorni inženjer ne odobri projekt privremene građevine.</t>
  </si>
  <si>
    <t>Dostava nacrta i proračuna u sklopu projekta privremene građevine nadzornom inženjeru ne oslobađa izvođača odgovornosti ili obveze prema ugovoru u vezi s izvođenjem privremenih građevina.</t>
  </si>
  <si>
    <t>Troškovi privremenih građevina smatrat će se, osim tamo gdje je to u ugovoru izričito navedeno, uključenima u cijenu radova na stalnoj građevini i neće se dodatno plaćati za te radove.</t>
  </si>
  <si>
    <t>ODRŽAVANJE I ZAŠTITA PROMETA</t>
  </si>
  <si>
    <t>Izvođač je dužan održavati otvorenim za promet sve postojeće ceste tijekom izvođenja radova, odnosno da prema važećim zakonskim odredbama i propisima skrene promet na obilaznicu.</t>
  </si>
  <si>
    <t>Izvođač će voditi brigu o tome da je u svakom trenutku osigurana sigurnost i udobnost stanara uz gradilište.</t>
  </si>
  <si>
    <t>Svaki propust izvođača da obavi te radove ovlastit će nadzornog inženjera da ih izvede na teret izvođača u punom iznosu, a taj će se iznos odbiti od iznosa koji dospijevaju izvođaču prema ugovoru.</t>
  </si>
  <si>
    <t>Obračun rada i plaćanje</t>
  </si>
  <si>
    <t>ISKOLČENJE TRASE I OBJEKATA</t>
  </si>
  <si>
    <t>Iskolčenje trase i objekata obuhvaća sva geodetska mjerenja, kojima se podaci iz projekta prenose na teren ili s terena u projekte, osiguranje osi iskolčene trase, profiliranje, obnavljanje i održavanje iskolčenih oznaka na terenu za sve vrijeme građenja, odnosno do predaje radova investitoru. Izvođač iskolčuje os trase prema numeričkim podacima iz projekta (sredina ceste i /ili rubovi kolnika, a kod autoceste po osi srednjeg pojasa ili po osi pojedinog kolnika) u razmacima koji ovise o karakteristikama terena, a1i koji nisu veći od 50 m. Poprečne profile iz projekta treba uskladiti s stvarnim stanjem na terenu, uz ovjeru nadzornog inženjera.Na zahtjev izvođača radova mogu se usvojiti i dodati poprečni profili (međuprofili).</t>
  </si>
  <si>
    <t>Priključci i odvojci iskolčuju se po rubu trakova za ubrzanje ili usporenje, odnosno po osi priključaka i odvojaka. Nadzorni inženjer predaje izvođaču na terenu poligonske točke operativnog poligona koje su primjereno stabilizirane u skladu s terenom u kojem se nalaze. Poligonski vlak treba vezati na trigonometrijsku mrežu, izračunanu u važećem koordinatnom sustavu državne</t>
  </si>
  <si>
    <t>izmjere, s dopuštenim odstupanjima prema pravilniku za poligonsku mrežu 1. reda. Nadzorni inženjer predaje izvođaču i visinske točke (repere) postavljene duž trase na približnoj udaljenosti od 1000 m (kod autocesta na 500 m), kao i kod svakog većeg objekta. Visinske točke moraju biti postavljene na čvrstom tlu, usječene u kamen ili u neki drugi stabilni objekt i označene crvenom vodootpornom bojom. Kod primopredaje trase investitor predaje izvođaču nacrte trase, i to:</t>
  </si>
  <si>
    <t>a) Situaciju u mjerilu 1:1000 (1:2000 ili drugom) s ucrtanom osi, naznakom elemenata trase i elemenata odvodnih objekata do recipijenta. U situaciji su također ucrtana vezanja glavnih točaka trase na operativni poligon s potrebnim podacima za iskolčenje;</t>
  </si>
  <si>
    <t>b) Račun glavnih točaka, odnosno pri elektroničkom računanju koordinate glavnih i detalnjih točaka osi i profila sa stacionažom, duljinama prijelaznica, kružnih lukova, koordinate centra kružnih lukova, duljinama tangenata do tjemena s odgovarajućim smjernim kutevima;</t>
  </si>
  <si>
    <t>c) Popis poligonskih točaka - odnosno tjemena s koordinatama i položajnim opisima tih točaka;</t>
  </si>
  <si>
    <t>d) Popis visinskih točaka - repera, s visinama i položajnim opisima repera;</t>
  </si>
  <si>
    <t>e) Skicu položaja poligonskih (i trigonometrijskih) i visinskih točaka;</t>
  </si>
  <si>
    <t>f) Račune kota kolnika najmanje na položaju svakog poprečnog profila trase definiranog u projektu, s niveletom, stacionažama početka sredine i kraja vertikalnih zaobljenja, polumjerima zaobljenja, uzdužnim nagibima, podacima o počecima i krajevima vitoperenja i proširenja kolnika s odgovarajućim poprečnim nagibima kolnika.</t>
  </si>
  <si>
    <t>Za objekte koji se premještaju zbog građenja ceste, kao što su devijacije cesta manjega značenja, regulacije potoka i slično, mogu se primjenjivati i druge geodetske metode, prilagođene vrsti objekta i terena, pod uvjetom da izvođač može obaviti radove prema projektu i ovim Općim tehničkim uvjetima. Za potrebe građenja većih objekata investitor će izvođaču predati prethodno izrađene posebne elaborate geodetske osnove za iskolčenje takvih objekata. To se odnosi na tunele, vijadukte i mostove, odnosno na sve objekte gdje se moraju primijeniti povećane točnosti iskolčenja, radi sigurnosti i troškova građenja (proboji tunela duljih od 200 m, vijadukti, mostovi, nadvožnjaci i podvožnjaci koji se izvode montiranjem predgotovljenih nosača, mostovi temeljeni na pilotima, dulji montažni potporni zidovi i slično). Nadzorni inženjer će posebno pratiti geodetske radove koje izvodi izvođač radova ovih objekata.</t>
  </si>
  <si>
    <t>OSIGURANJE ISKOLČENE OSI</t>
  </si>
  <si>
    <t>Izvodač je dužan osigurati svoja iskolčenja na odgovarajući način, za sve vrijeme gradnje. Osiguranja točaka moraju biti na dovoljnoj udaljenosti od ruba nasipa ili usjeka i zaštićena tako da ih se sačuva do kraja građenja. Osiguranja točaka moraju biti I dvostruko nivelirana. Osim osi trase, izvođač je dužan osigurati i poligonske točke i repere na isti ili sličan način kao os trase.</t>
  </si>
  <si>
    <t>Za vrijeme osiguranja točaka izvođač mora voditi zapisnik i skicu osiguranja, a nakon toga treba izraditi nacrt osiguranja. Jedan primjerak nacrta osiguranja izvođač predaje nadzornom inženjeru na uvid radi kontrole ispravnosti postupka.</t>
  </si>
  <si>
    <t>SNIMANJE I OSIGURANJE PROFILA CESTE</t>
  </si>
  <si>
    <t>Prije početka zemljanih radova izvođač mora postaviti profile ceste prema projektiranim poprečnim profilima. Mjesta u poprečnom profilu gdje profil ceste siječe teren treba odrediti računskim putem . Profili ceste postavljaju se ovisno o terenskim uvjetima, radovima (usjek, nasip, zidovi) i načinu rada na razmaku od 5 do 50 metara. Nadzorni inženjer može tražiti postavljanje dodatnih međuprofila. Kod nagnutih terena iskolčava se profil bez humusnog sloja i bez vertikalnog zaobljenja kod vrha pokosa usjeka ili pri nožici nasipa. Ako nije zadovoljan s poprečnim profilima terena iz glavnog projekta, izvođač ih ima pravo ponovno snimiti nivelmanski ili tahimetrijski i prikazati u mjerilu 1:100, odnosno u mjerilu kao u projektu. Na moguće razlike izvođač upozorava nadzornog inženjera radi dobivanja potvrde i suglasnosti. Ako je morfologija terena između poprečnih profila iz glavnog projekta takva da bi to znatno utjecalo na količine radova, izvođač i nadzorni inženjer imaju pravo tražiti snimanje međuprofila. Utvrđene razlike treba potvrditi nadzorni inženjer.</t>
  </si>
  <si>
    <t>Bez pisane potvrde nadzornog inženjera ne mogu se priznati nikakve izmjene u poprečnim profilima u odnosu na glavni projekt.</t>
  </si>
  <si>
    <t>ISKOLČENJE OBJEKATA</t>
  </si>
  <si>
    <t>Izvođač je dužan na osnovi podataka o iskolčenju iskolčiti sve objekte, ali mora prethodno predložiti nadzornom inženjeru nacrt iskolčenja temelja, nacrt osiguranja osi objekta i prenesene visinske točke upisom u građevni dnevnik. Izvođač ne smije započeti s radovima prije nego što dobije suglasnost nadzornog inženjera na ovu dokumentaciju. Nadzorni inženjer u roku tri dana mora dati ovu suglasnost ili mora iznijeti u građevnom dnevniku zahtjeve koje izvođač još treba ispuniti za dobivanje suglasnosti. Postavljanje poprečnih profila, osiguranje osi objekta i kontrola za vrijeme građenja izvođač je dužan provoditi analogno navedenim poslovima za trasu, prilagođeno potrebi gradnje objekata.</t>
  </si>
  <si>
    <t>KONTROLA ZA VRIJEME GRAĐENJA</t>
  </si>
  <si>
    <t>Izvođač radova dužan je za vrijeme građenja stalno održavati iskolčenu os trase, osiguranje svih točaka, postavljenih profila ceste, repera i poligonskih točaka. Ako za vrijeme rada dođe do nestanka ili oštećenja pojedinih točaka, izvođač ih je dužan obnoviti o svom trošku. Ako se projekt promijeni, izvođač mora te promjene provesti i na terenu. Promjene se moraju provesti i na osiguranju osi trase i drugih točaka, te na postavljenim profilima ceste. Naposljetku, sve se promjene moraju ucrtati u nacrt osiguranja osi trase. Sve podatke o iskolčenju, koji su u vezi s promjenom projekta, izvođač je dužan dostaviti nadzornom inženjeru. Nakon završetka građenja planuma posteljice, izvođač je dužan obnoviti os trase (položajno i visinski) na osnovi nacrta iskolčenja i osiguranja osi trase, visinskih i poligonskih točaka. Os trase treba visinski i položajno obnoviti i prije izrade vezanih nosivih slojeva kolničke konstrukcije. Iskolčenje objekata treba neprestano nadzirati i po potrebi obnavljati.</t>
  </si>
  <si>
    <t>UKLANJANJE GRMLJA I DRVEĆA</t>
  </si>
  <si>
    <t>Ovaj rad obuhvaća sječenje šiblja i stabala svih dimenzija, odsijecanje granja, rezanje stabala i debelih grana na dužine pogodne za prijevoz, vađenje korijenja, šiblja te starih panjeva i panjeva novo posiječenih stabala, zatim odnošenje šiblja, granja, trupaca I panjeva izvan profila ceste na odlagalište koje odredi nadzorni inženjer. Površine koje treba očistiti od šiblja, drveća i panjeva označene su u nacrtima ili ih određuje nadzorni inženjer prije početka rada. Čišćenje obuhvaća i uklanjanje svega nepotrebnog materijala zaostalog nakon tih radova. Grmlje, stabla i panjeve treba ukloniti na svim površinama predviđenima u projektu, kao I na mjestima koja odredi nadzorni inženjer. Izvođač mora rušiti stabla uz punu primjenu higijensko-tehničkih zaštitnih mjera i bez nanošenja štete susjednim objektima, posjedima uz trasu i imovini uopće. Rušenjem stabala ne smiju se oštetiti stabla koja nisu predviđena za rušenje. Na površinama iskopanim za profil ceste treba izvaditi sve panjeve i korijenje do ovih dubina:</t>
  </si>
  <si>
    <t>a) na zaobljenim površinama zasjeka - do površine zaobljenja,</t>
  </si>
  <si>
    <t>b) ispod nasipa - na najmanje 0,20 m ispod planuma temeljnog tla,</t>
  </si>
  <si>
    <t>c) ispod kolničke konstrukcije koja dolazi neposredno na temeljno tlo na najmanje 0,50 m ispod planuma temeljnog tla (planuma posteljice).</t>
  </si>
  <si>
    <t>Posječena stabla i panjeve treba odlagati uz trasu na mjestima pristupačnim za odvoz stabala i gdje ona neće smetati radovima. Udubine od izvađenih panjeva na temeljnom tlu treba ispuniti istim materijalom kakav je na okolnom temeljnom tlu te izvesti zbijanje do propisane zbijenosti.</t>
  </si>
  <si>
    <t>Obračun rada</t>
  </si>
  <si>
    <t>Uklanjanje grmlja i šiblja (do Ø 10 cm) obračunava se po četvornom metru očišćene zarasle površine. Uklanjanje drveća i panjeva obračunava se po komadu, uzimajući u obzir debljinu (profil) stabla (mjereno na visini 1 m od zemlje):</t>
  </si>
  <si>
    <t>• Ø 10-30 cm</t>
  </si>
  <si>
    <t>• Ø većega od 30 cm.</t>
  </si>
  <si>
    <t>UKLANJANJE UMJETNIH OBJEKTA, PROMETNIH ZNAKOVA,</t>
  </si>
  <si>
    <t>REKLAMNIH PLOČA I SLIČNO</t>
  </si>
  <si>
    <t>Ovaj rad obuhvaća vađenje i demontiranje prometnih znakova, reklamnih ploča i ostale prometne opreme (kolobrani i odbojnici), rušenje zidova, rušenje postojećih kolničkih konstrukcija i postojećih propusta, uklanjanje rubnjaka, rušenje i/ili premještanje žičanih, drvenih i kamenih ograda, skidanje i premještanje starih ili izradu i postavljanje novih ulaza (vrata), rušenje napuštenih i dotrajalih zgrada i drugih objekata od kojih se materijal, osim za izradu nasipa, ne može upotrijebiti i za druge namjene. Vrste i količine opisanih radova predviđene su projektom ili ih određuje nadzorni inženjer. U ovaj rad ne ulazi uklanjanje i premještanje komunalnih instalacija kao što su nadzemni i podzemni vodovi električne energije, plinovodi, naftovodi, telefonski vodovi, toplovodi, vodovodi, kanalizacija i druge instalacije koje treba ukloniti ili premjestiti. Rad obuhvaća uklanjanje i drugih dijelova tih naprava, kao temelji ili dijelovi objekata iz masivnog materijala, koje je potrebno porušiti nakon uklanjanja ili premještanja navedenih vodova i objekata.</t>
  </si>
  <si>
    <t>Vađenje i demontiranje prometnih znakova, reklamnih ploča, čeličnih odbojnika, kolobrana i druge prometne opreme na cesti treba obaviti tako da se svi sastavni dijelovi sačuvaju neoštećeni i da ih je moguće opet upotrijebiti. Prije demontiranja nadzorni će inženjer dati izvođaču upute o tome koje dijelove prometnih znakova, reklamnih ploča i druge prometne opreme treba sačuvati, gdje ih treba uskladištiti i kako ih zaštititi od propadanja. Nadzorni će inženjer pravodobno obavijestiti vlasnike reklamnih ploča o mjestu i vremenu demontiranja ploča. Izvođač je dužan čuvati ispravne dijelove prometne opreme i reklamnih ploča dok ih ne preuzme investitor ili vlasnik. Umjetne objekte, zidove i ostale naprave treba rušiti i uklanjati uz primjenu zaštitnih mjera prema važećim propisima te tako da se ne izazove šteta na susjednim objektima i posjedima kao i na postojećoj cesti. Postojeće kolničke konstrukcije treba rušiti tako da teren nakon rušenja bude sposoban za funkcionalnu upotrebu, koja se predviđa projektom, odnosno odredbom nadzornog inženjera. Postojeće ograde od žice, drveća, kamena ili betonskih i drugih elemenata, koje zadiru u profil ceste, treba porušiti i premjestiti na granicu cestovnog pojasa.</t>
  </si>
  <si>
    <t>Oštećene dijelove ograda i ulaza (vrata) treba popraviti, a uništene dijelove zamijeniti novima. Rušenje i uklanjanje postojećih propusta, uklanjanje rubnjaka, prometne opreme, rušenje i premještanje ograda, rušenje dotrajalih zgrada, odstranjivanje odlagališta i drugih objekata treba obaviti bez nanošenja štete na ostalim objektima i posjedima uz cestu. Materijal od porušenih objekata treba odložiti na mjesto gdje neće smetati radovima i gdje neće narušavati estetski izgled ceste i okolice, a prema odluci nadzornog inženjera. Temelje ili dijelove objekata od masivnog materijala, koji se moraju rušiti zbog premještanja komunalnih instalacija, treba ukloniti jednako pažljivo kao i ostale objekte u cijelosti ili do minimalne dubine (prema položaju profila ceste i nivelete), prema potpoglavlju 1-03.1.</t>
  </si>
  <si>
    <t>Radovi opisani u potpoglavlju 1-03.2 ne mjere se posebno, već su uključeni u jediničnu cijenu drugih stavki, osim ako ugovorom nije drugačije određeno. Ovi radovi ne plaćaju se posebno nego su uračunani u jediničnu cijenu za iskope ili nasipe i time se smatra da je izvođač dobio punu naknadu za sve radove navedene u potpoglavlju 1-03.2, osim ako ugovorom nije drugačije određeno.</t>
  </si>
  <si>
    <t>UKLANJANJE ILI PREMJEŠTANJE POSTOJEĆIH KOMUNALNIH INSTALACIJA</t>
  </si>
  <si>
    <r>
      <t>Ovaj rad obuhvaća uklanjanje ili premještanje postojećih komunalnih i drugih instalacija, kao što su zračni i podzemni vodovi električne energije, plinovodi, naftovodi, telefonski vodovi, toplovodi, vodovodi, kanalizacija i drugo, osim uklanjanja temelja ili dijelova objekata postojećih instalacija od masivnog materijala, što je opisano u potpoglavlju 1- 03.2. Svi radovi vezani uz uklanjanje ili premještanje postojećih komunalnih instalacija trebaju biti predviđeni u projektu. Ako nisu predviđeni, investitor će angažirati specijalizirane ili komunalne organizacije za izradu potrebne projektne dokumentacije.</t>
    </r>
    <r>
      <rPr>
        <b/>
        <sz val="11"/>
        <rFont val="Arial Narrow"/>
        <family val="2"/>
        <charset val="238"/>
      </rPr>
      <t xml:space="preserve"> </t>
    </r>
  </si>
  <si>
    <t>Radove obavljaju specijalizirane organizacije prema posebnim projektima, propisima i tehničkim uvjetima za odgovarajuću vrstu radova. Nadzor nad radovima obavljaju nadzorni inženjeri ili osobe koje su ovlaštene za nadziranje i odobravanje obavljanja određenih vrsta poslova.</t>
  </si>
  <si>
    <t>Obračun radova</t>
  </si>
  <si>
    <t>Količine radova koje je obavila i izvela specijalizirana ili komunalna organizacija ovjerava nadzorni inženjer. Plaća se na osnovi ovjerenih količina obavljenih radova, prema troškovniku odgovarajuće specijalizirane ili komunalne radne organizacije.</t>
  </si>
  <si>
    <t>LOKACIJA I ZAŠTITA KOMUNALNIH I OSTALIH PRIKLJUČAKA</t>
  </si>
  <si>
    <t>Rad obuhvaća zaštitu komunalnih instalacija i ostalih priključaka, kao što su zračni i podzemni vodovi električne energije, plinovodi, naftovodi, telefonski vodovi, toplovodi, vodovodi, kanalizacija i drugo, koji su sastavni dio buduće prometnice, ili koji tijekom gradnje prometnice zbog primjerice prolaza teških i velikih vozila mogu biti ugrožene. Svi radovi vezani uz zaštitu komunalnih instalacija trebaju biti predviđeni u glavnom projektu. Ako nisu predviđeni investitor će angažirati specijalizirane komunalne organizacije za izradu potrebne projektne dokumentacije.</t>
  </si>
  <si>
    <t>Radove obavljaju specijalizirane organizacije prema posebnim projektima i tehničkim uvjetima za odgovarajuću vrstu radova. Nadzor nad radovima obavljaju osobe koje su ovlaštene za određenu vrstu posla.</t>
  </si>
  <si>
    <t>Količine radova koje je obavila specijalizirana komunalna organizacija ovjerava ovlašteni nadzorni inženjer.</t>
  </si>
  <si>
    <t>Plaća se prema ugovorenom troškovniku na osnovi količina radova koje je ovjerio nadzorni inženjer.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</si>
</sst>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_-* #,##0.00\ _k_n_-;\-* #,##0.00\ _k_n_-;_-* &quot;-&quot;??\ _k_n_-;_-@_-"/>
    <numFmt numFmtId="166" formatCode="_-* #,##0.00\ [$kn-41A]_-;\-* #,##0.00\ [$kn-41A]_-;_-* &quot;-&quot;??\ [$kn-41A]_-;_-@_-"/>
  </numFmts>
  <fonts count="33">
    <font>
      <sz val="12"/>
      <name val="HRHelvetica"/>
    </font>
    <font>
      <sz val="11"/>
      <color theme="1"/>
      <name val="Calibri"/>
      <family val="2"/>
      <charset val="238"/>
      <scheme val="minor"/>
    </font>
    <font>
      <sz val="11"/>
      <name val="Arial Narrow"/>
      <family val="2"/>
      <charset val="238"/>
    </font>
    <font>
      <sz val="12"/>
      <name val="HRHelvetica"/>
    </font>
    <font>
      <b/>
      <sz val="12"/>
      <color theme="1" tint="0.34998626667073579"/>
      <name val="Arial"/>
      <family val="2"/>
      <charset val="238"/>
    </font>
    <font>
      <sz val="9"/>
      <color theme="1" tint="0.34998626667073579"/>
      <name val="Calibri"/>
      <family val="2"/>
      <charset val="238"/>
      <scheme val="minor"/>
    </font>
    <font>
      <b/>
      <sz val="9"/>
      <color theme="1" tint="0.34998626667073579"/>
      <name val="Calibri"/>
      <family val="2"/>
      <charset val="238"/>
      <scheme val="minor"/>
    </font>
    <font>
      <i/>
      <sz val="9"/>
      <color theme="1" tint="0.34998626667073579"/>
      <name val="Calibri"/>
      <family val="2"/>
      <charset val="238"/>
      <scheme val="minor"/>
    </font>
    <font>
      <sz val="10"/>
      <color theme="1" tint="0.34998626667073579"/>
      <name val="Calibri"/>
      <family val="2"/>
      <charset val="238"/>
      <scheme val="minor"/>
    </font>
    <font>
      <b/>
      <sz val="14"/>
      <color theme="1" tint="0.34998626667073579"/>
      <name val="Calibri"/>
      <family val="2"/>
      <charset val="238"/>
      <scheme val="minor"/>
    </font>
    <font>
      <sz val="10"/>
      <name val="Arial"/>
      <family val="2"/>
      <charset val="238"/>
    </font>
    <font>
      <sz val="10"/>
      <color theme="1" tint="0.34998626667073579"/>
      <name val="Arial"/>
      <family val="2"/>
      <charset val="238"/>
    </font>
    <font>
      <sz val="9"/>
      <color rgb="FFFF0000"/>
      <name val="Calibri"/>
      <family val="2"/>
      <charset val="238"/>
      <scheme val="minor"/>
    </font>
    <font>
      <b/>
      <sz val="9"/>
      <name val="Calibri"/>
      <family val="2"/>
      <charset val="238"/>
      <scheme val="minor"/>
    </font>
    <font>
      <sz val="9"/>
      <name val="Calibri"/>
      <family val="2"/>
      <charset val="238"/>
      <scheme val="minor"/>
    </font>
    <font>
      <sz val="10"/>
      <name val="Calibri"/>
      <family val="2"/>
      <charset val="238"/>
      <scheme val="minor"/>
    </font>
    <font>
      <b/>
      <sz val="14"/>
      <name val="Calibri"/>
      <family val="2"/>
      <charset val="238"/>
      <scheme val="minor"/>
    </font>
    <font>
      <b/>
      <i/>
      <sz val="10"/>
      <name val="Calibri"/>
      <family val="2"/>
      <charset val="238"/>
      <scheme val="minor"/>
    </font>
    <font>
      <sz val="14"/>
      <color theme="1"/>
      <name val="Calibri"/>
      <family val="2"/>
      <charset val="238"/>
      <scheme val="minor"/>
    </font>
    <font>
      <b/>
      <sz val="14"/>
      <color theme="1"/>
      <name val="Calibri"/>
      <family val="2"/>
      <charset val="238"/>
      <scheme val="minor"/>
    </font>
    <font>
      <sz val="14"/>
      <name val="Calibri"/>
      <family val="2"/>
      <charset val="238"/>
      <scheme val="minor"/>
    </font>
    <font>
      <b/>
      <sz val="10"/>
      <name val="Calibri"/>
      <family val="2"/>
      <charset val="238"/>
      <scheme val="minor"/>
    </font>
    <font>
      <sz val="10"/>
      <color rgb="FF00000A"/>
      <name val="Calibri"/>
      <family val="2"/>
      <charset val="238"/>
      <scheme val="minor"/>
    </font>
    <font>
      <b/>
      <i/>
      <sz val="14"/>
      <color theme="1"/>
      <name val="Calibri"/>
      <family val="2"/>
      <charset val="238"/>
      <scheme val="minor"/>
    </font>
    <font>
      <b/>
      <i/>
      <sz val="16"/>
      <color theme="1"/>
      <name val="Calibri"/>
      <family val="2"/>
      <charset val="238"/>
      <scheme val="minor"/>
    </font>
    <font>
      <b/>
      <i/>
      <sz val="14"/>
      <color rgb="FFFF0000"/>
      <name val="Calibri"/>
      <family val="2"/>
      <charset val="238"/>
      <scheme val="minor"/>
    </font>
    <font>
      <b/>
      <i/>
      <sz val="16"/>
      <color rgb="FFFF0000"/>
      <name val="Calibri"/>
      <family val="2"/>
      <charset val="238"/>
      <scheme val="minor"/>
    </font>
    <font>
      <b/>
      <sz val="11"/>
      <name val="Calibri"/>
      <family val="2"/>
      <charset val="238"/>
      <scheme val="minor"/>
    </font>
    <font>
      <b/>
      <sz val="12"/>
      <color theme="1"/>
      <name val="Calibri"/>
      <family val="2"/>
      <charset val="238"/>
      <scheme val="minor"/>
    </font>
    <font>
      <sz val="12"/>
      <name val="Calibri"/>
      <family val="2"/>
      <charset val="238"/>
      <scheme val="minor"/>
    </font>
    <font>
      <b/>
      <sz val="14"/>
      <name val="Arial Narrow"/>
      <family val="2"/>
      <charset val="238"/>
    </font>
    <font>
      <b/>
      <sz val="11"/>
      <name val="Arial Narrow"/>
      <family val="2"/>
      <charset val="238"/>
    </font>
    <font>
      <b/>
      <i/>
      <sz val="11"/>
      <name val="Arial Narrow"/>
      <family val="2"/>
      <charset val="238"/>
    </font>
  </fonts>
  <fills count="4">
    <fill>
      <patternFill patternType="none"/>
    </fill>
    <fill>
      <patternFill patternType="gray125"/>
    </fill>
    <fill>
      <patternFill patternType="solid">
        <fgColor indexed="47"/>
        <bgColor indexed="64"/>
      </patternFill>
    </fill>
    <fill>
      <patternFill patternType="solid">
        <fgColor theme="2"/>
        <bgColor indexed="64"/>
      </patternFill>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6">
    <xf numFmtId="0" fontId="0" fillId="0" borderId="0"/>
    <xf numFmtId="164" fontId="3"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0" fontId="1" fillId="0" borderId="0"/>
    <xf numFmtId="165" fontId="1" fillId="0" borderId="0" applyFont="0" applyFill="0" applyBorder="0" applyAlignment="0" applyProtection="0"/>
  </cellStyleXfs>
  <cellXfs count="131">
    <xf numFmtId="0" fontId="0" fillId="0" borderId="0" xfId="0"/>
    <xf numFmtId="0" fontId="5" fillId="0" borderId="0" xfId="0" applyFont="1" applyFill="1" applyBorder="1"/>
    <xf numFmtId="0" fontId="5" fillId="0" borderId="0" xfId="0" applyFont="1" applyFill="1" applyBorder="1" applyAlignment="1">
      <alignment horizontal="justify" vertical="top" wrapText="1"/>
    </xf>
    <xf numFmtId="49" fontId="5" fillId="0" borderId="0" xfId="0" applyNumberFormat="1" applyFont="1" applyBorder="1" applyAlignment="1">
      <alignment horizontal="left" vertical="top"/>
    </xf>
    <xf numFmtId="0" fontId="5" fillId="0" borderId="0" xfId="0" applyFont="1" applyBorder="1" applyAlignment="1">
      <alignment horizontal="justify" vertical="top" wrapText="1"/>
    </xf>
    <xf numFmtId="0" fontId="6" fillId="0" borderId="0" xfId="0" applyFont="1" applyFill="1" applyBorder="1" applyAlignment="1">
      <alignment vertical="center"/>
    </xf>
    <xf numFmtId="0" fontId="5" fillId="0" borderId="0" xfId="0" applyFont="1" applyBorder="1"/>
    <xf numFmtId="49" fontId="6" fillId="0" borderId="0" xfId="0" applyNumberFormat="1" applyFont="1" applyBorder="1" applyAlignment="1">
      <alignment horizontal="left" vertical="top"/>
    </xf>
    <xf numFmtId="0" fontId="6" fillId="0" borderId="0" xfId="0" applyFont="1" applyBorder="1" applyAlignment="1">
      <alignment horizontal="justify" vertical="top" wrapText="1"/>
    </xf>
    <xf numFmtId="0" fontId="5" fillId="0" borderId="0" xfId="0" applyFont="1" applyBorder="1" applyAlignment="1">
      <alignment horizontal="justify"/>
    </xf>
    <xf numFmtId="49" fontId="6" fillId="0" borderId="0" xfId="0" applyNumberFormat="1" applyFont="1" applyFill="1" applyBorder="1" applyAlignment="1">
      <alignment horizontal="left" vertical="top"/>
    </xf>
    <xf numFmtId="49" fontId="5" fillId="0" borderId="0" xfId="0" applyNumberFormat="1" applyFont="1" applyFill="1" applyBorder="1" applyAlignment="1">
      <alignment horizontal="left" vertical="top"/>
    </xf>
    <xf numFmtId="0" fontId="6" fillId="0" borderId="0" xfId="0" applyFont="1" applyFill="1" applyBorder="1" applyAlignment="1">
      <alignment horizontal="justify" vertical="top" wrapText="1"/>
    </xf>
    <xf numFmtId="49" fontId="6" fillId="0" borderId="0" xfId="0" applyNumberFormat="1" applyFont="1" applyBorder="1" applyAlignment="1">
      <alignment horizontal="justify" vertical="top" wrapText="1"/>
    </xf>
    <xf numFmtId="49" fontId="6" fillId="0" borderId="0" xfId="0" applyNumberFormat="1" applyFont="1" applyFill="1" applyBorder="1" applyAlignment="1">
      <alignment horizontal="justify" vertical="top" wrapText="1"/>
    </xf>
    <xf numFmtId="49" fontId="5" fillId="0" borderId="0" xfId="0" applyNumberFormat="1" applyFont="1" applyBorder="1" applyAlignment="1">
      <alignment horizontal="left" vertical="top" wrapText="1"/>
    </xf>
    <xf numFmtId="49" fontId="5" fillId="0" borderId="0" xfId="0" applyNumberFormat="1" applyFont="1" applyFill="1" applyBorder="1" applyAlignment="1">
      <alignment horizontal="justify" vertical="top" wrapText="1"/>
    </xf>
    <xf numFmtId="49" fontId="5" fillId="0" borderId="0" xfId="0" applyNumberFormat="1" applyFont="1" applyFill="1" applyBorder="1" applyAlignment="1">
      <alignment horizontal="left" vertical="top" wrapText="1"/>
    </xf>
    <xf numFmtId="14" fontId="6" fillId="0" borderId="0" xfId="0" applyNumberFormat="1" applyFont="1" applyBorder="1" applyAlignment="1">
      <alignment horizontal="justify" vertical="top" wrapText="1"/>
    </xf>
    <xf numFmtId="49" fontId="6" fillId="0" borderId="0" xfId="0" applyNumberFormat="1" applyFont="1" applyFill="1" applyBorder="1" applyAlignment="1">
      <alignment horizontal="left" vertical="center"/>
    </xf>
    <xf numFmtId="14" fontId="6" fillId="0" borderId="0" xfId="0" applyNumberFormat="1" applyFont="1" applyFill="1" applyBorder="1" applyAlignment="1">
      <alignment horizontal="justify" vertical="top" wrapText="1"/>
    </xf>
    <xf numFmtId="14" fontId="5" fillId="0" borderId="0" xfId="0" applyNumberFormat="1" applyFont="1" applyBorder="1" applyAlignment="1">
      <alignment horizontal="justify" vertical="top" wrapText="1"/>
    </xf>
    <xf numFmtId="49" fontId="5" fillId="0" borderId="0" xfId="0" applyNumberFormat="1" applyFont="1" applyBorder="1" applyAlignment="1">
      <alignment horizontal="justify" vertical="top" wrapText="1"/>
    </xf>
    <xf numFmtId="49" fontId="5" fillId="0" borderId="0" xfId="0" applyNumberFormat="1" applyFont="1" applyBorder="1" applyAlignment="1">
      <alignment horizontal="right" vertical="top" wrapText="1"/>
    </xf>
    <xf numFmtId="0" fontId="5" fillId="0" borderId="0" xfId="0" applyFont="1" applyBorder="1" applyAlignment="1">
      <alignment horizontal="left" vertical="top" wrapText="1"/>
    </xf>
    <xf numFmtId="0" fontId="5" fillId="0" borderId="0" xfId="0" applyFont="1" applyBorder="1" applyAlignment="1">
      <alignment horizontal="justify" vertical="top"/>
    </xf>
    <xf numFmtId="0" fontId="6" fillId="0" borderId="0" xfId="0" applyFont="1" applyFill="1" applyBorder="1" applyAlignment="1">
      <alignment horizontal="center"/>
    </xf>
    <xf numFmtId="4" fontId="6" fillId="0" borderId="0" xfId="0" applyNumberFormat="1" applyFont="1" applyFill="1" applyBorder="1" applyAlignment="1">
      <alignment horizontal="right" indent="1"/>
    </xf>
    <xf numFmtId="0" fontId="5" fillId="0" borderId="0" xfId="0" applyFont="1" applyBorder="1" applyAlignment="1">
      <alignment horizontal="center"/>
    </xf>
    <xf numFmtId="4" fontId="5" fillId="0" borderId="0" xfId="0" applyNumberFormat="1" applyFont="1" applyBorder="1" applyAlignment="1">
      <alignment horizontal="right" indent="1"/>
    </xf>
    <xf numFmtId="0" fontId="5" fillId="0" borderId="0" xfId="0" applyFont="1" applyFill="1" applyBorder="1" applyAlignment="1">
      <alignment horizontal="center"/>
    </xf>
    <xf numFmtId="4" fontId="5" fillId="0" borderId="0" xfId="0" applyNumberFormat="1" applyFont="1" applyFill="1" applyBorder="1" applyAlignment="1">
      <alignment horizontal="right" indent="1"/>
    </xf>
    <xf numFmtId="0" fontId="5" fillId="0" borderId="0" xfId="0" applyFont="1" applyFill="1" applyBorder="1" applyAlignment="1">
      <alignment horizontal="center" wrapText="1"/>
    </xf>
    <xf numFmtId="4" fontId="5" fillId="0" borderId="0" xfId="0" applyNumberFormat="1" applyFont="1" applyFill="1" applyBorder="1" applyAlignment="1">
      <alignment horizontal="right" wrapText="1" indent="1"/>
    </xf>
    <xf numFmtId="4" fontId="5" fillId="0" borderId="0" xfId="0" applyNumberFormat="1" applyFont="1" applyBorder="1"/>
    <xf numFmtId="0" fontId="5" fillId="0" borderId="0" xfId="0" applyFont="1" applyFill="1" applyBorder="1" applyAlignment="1">
      <alignment vertical="center"/>
    </xf>
    <xf numFmtId="49" fontId="8" fillId="0" borderId="0" xfId="0" applyNumberFormat="1" applyFont="1" applyBorder="1"/>
    <xf numFmtId="0" fontId="8" fillId="0" borderId="0" xfId="0" applyFont="1" applyBorder="1"/>
    <xf numFmtId="4" fontId="8" fillId="0" borderId="0" xfId="0" applyNumberFormat="1" applyFont="1" applyBorder="1"/>
    <xf numFmtId="165" fontId="9" fillId="0" borderId="0" xfId="1" applyNumberFormat="1" applyFont="1" applyFill="1" applyBorder="1" applyAlignment="1">
      <alignment horizontal="center" vertical="center" wrapText="1"/>
    </xf>
    <xf numFmtId="4" fontId="5" fillId="0" borderId="0" xfId="0" applyNumberFormat="1" applyFont="1" applyFill="1" applyBorder="1" applyAlignment="1"/>
    <xf numFmtId="0" fontId="5" fillId="0" borderId="0" xfId="0" applyFont="1" applyFill="1" applyBorder="1" applyAlignment="1">
      <alignment horizontal="left"/>
    </xf>
    <xf numFmtId="4" fontId="5" fillId="0" borderId="0" xfId="0" applyNumberFormat="1" applyFont="1" applyFill="1" applyBorder="1" applyAlignment="1">
      <alignment horizontal="right"/>
    </xf>
    <xf numFmtId="4" fontId="5" fillId="0" borderId="0" xfId="0" applyNumberFormat="1" applyFont="1" applyBorder="1" applyAlignment="1">
      <alignment horizontal="right"/>
    </xf>
    <xf numFmtId="49" fontId="6" fillId="3" borderId="0" xfId="0" applyNumberFormat="1" applyFont="1" applyFill="1" applyBorder="1" applyAlignment="1">
      <alignment horizontal="left" vertical="center"/>
    </xf>
    <xf numFmtId="0" fontId="6" fillId="3" borderId="0" xfId="0" applyFont="1" applyFill="1" applyBorder="1" applyAlignment="1">
      <alignment horizontal="justify" vertical="center" wrapText="1"/>
    </xf>
    <xf numFmtId="0" fontId="6" fillId="3" borderId="0" xfId="0" applyFont="1" applyFill="1" applyBorder="1" applyAlignment="1">
      <alignment horizontal="center"/>
    </xf>
    <xf numFmtId="4" fontId="6" fillId="3" borderId="0" xfId="0" applyNumberFormat="1" applyFont="1" applyFill="1" applyBorder="1" applyAlignment="1">
      <alignment horizontal="right" indent="1"/>
    </xf>
    <xf numFmtId="4" fontId="6" fillId="3" borderId="0" xfId="0" applyNumberFormat="1" applyFont="1" applyFill="1" applyBorder="1" applyAlignment="1">
      <alignment horizontal="right"/>
    </xf>
    <xf numFmtId="4" fontId="6" fillId="3" borderId="0" xfId="0" applyNumberFormat="1" applyFont="1" applyFill="1" applyBorder="1" applyAlignment="1"/>
    <xf numFmtId="0" fontId="6" fillId="3" borderId="0" xfId="0" applyFont="1" applyFill="1" applyBorder="1" applyAlignment="1">
      <alignment horizontal="center" vertical="center"/>
    </xf>
    <xf numFmtId="4" fontId="6" fillId="3" borderId="0" xfId="0" applyNumberFormat="1" applyFont="1" applyFill="1" applyBorder="1" applyAlignment="1">
      <alignment horizontal="right" vertical="center" indent="1"/>
    </xf>
    <xf numFmtId="0" fontId="5" fillId="0" borderId="0" xfId="0" applyFont="1" applyBorder="1" applyAlignment="1">
      <alignment horizontal="center" wrapText="1"/>
    </xf>
    <xf numFmtId="4" fontId="5" fillId="0" borderId="0" xfId="0" applyNumberFormat="1" applyFont="1" applyBorder="1" applyAlignment="1">
      <alignment horizontal="right" wrapText="1" indent="1"/>
    </xf>
    <xf numFmtId="0" fontId="6" fillId="0" borderId="0" xfId="0" applyFont="1" applyFill="1" applyBorder="1" applyAlignment="1">
      <alignment horizontal="justify" vertical="center" wrapText="1"/>
    </xf>
    <xf numFmtId="0" fontId="6" fillId="0" borderId="0" xfId="0" applyFont="1" applyFill="1" applyBorder="1" applyAlignment="1">
      <alignment horizontal="center" vertical="center"/>
    </xf>
    <xf numFmtId="4" fontId="6" fillId="0" borderId="0" xfId="0" applyNumberFormat="1" applyFont="1" applyFill="1" applyBorder="1" applyAlignment="1">
      <alignment horizontal="right" vertical="center" indent="1"/>
    </xf>
    <xf numFmtId="49" fontId="5" fillId="0" borderId="0" xfId="0" applyNumberFormat="1" applyFont="1" applyBorder="1" applyAlignment="1">
      <alignment vertical="top"/>
    </xf>
    <xf numFmtId="0" fontId="6" fillId="3" borderId="0" xfId="0" applyFont="1" applyFill="1" applyBorder="1" applyAlignment="1">
      <alignment horizontal="left" vertical="top" wrapText="1"/>
    </xf>
    <xf numFmtId="49" fontId="5" fillId="0" borderId="0" xfId="0" applyNumberFormat="1" applyFont="1" applyBorder="1" applyAlignment="1">
      <alignment horizontal="center" vertical="top"/>
    </xf>
    <xf numFmtId="4" fontId="5" fillId="0" borderId="0" xfId="0" applyNumberFormat="1" applyFont="1" applyBorder="1" applyAlignment="1"/>
    <xf numFmtId="0" fontId="4" fillId="0" borderId="0" xfId="0" applyFont="1" applyAlignment="1">
      <alignment vertical="top"/>
    </xf>
    <xf numFmtId="0" fontId="11" fillId="0" borderId="0" xfId="0" applyFont="1" applyAlignment="1">
      <alignment vertical="top"/>
    </xf>
    <xf numFmtId="0" fontId="11" fillId="0" borderId="0" xfId="0" applyFont="1" applyAlignment="1">
      <alignment vertical="top" readingOrder="1"/>
    </xf>
    <xf numFmtId="0" fontId="6" fillId="3" borderId="0" xfId="0" applyFont="1" applyFill="1" applyBorder="1" applyAlignment="1">
      <alignment horizontal="right" vertical="center" wrapText="1"/>
    </xf>
    <xf numFmtId="0" fontId="5" fillId="0" borderId="0" xfId="0" applyFont="1"/>
    <xf numFmtId="49" fontId="12" fillId="0" borderId="0" xfId="0" applyNumberFormat="1" applyFont="1" applyAlignment="1">
      <alignment horizontal="left" vertical="top"/>
    </xf>
    <xf numFmtId="49" fontId="13" fillId="0" borderId="0" xfId="0" applyNumberFormat="1" applyFont="1" applyAlignment="1">
      <alignment horizontal="left" vertical="top"/>
    </xf>
    <xf numFmtId="0" fontId="14" fillId="0" borderId="0" xfId="0" applyFont="1" applyAlignment="1">
      <alignment horizontal="justify" vertical="top" wrapText="1"/>
    </xf>
    <xf numFmtId="0" fontId="14" fillId="0" borderId="0" xfId="0" applyFont="1" applyAlignment="1">
      <alignment horizontal="center"/>
    </xf>
    <xf numFmtId="4" fontId="14" fillId="0" borderId="0" xfId="0" applyNumberFormat="1" applyFont="1" applyAlignment="1">
      <alignment horizontal="right" indent="1"/>
    </xf>
    <xf numFmtId="4" fontId="14" fillId="0" borderId="0" xfId="0" applyNumberFormat="1" applyFont="1" applyBorder="1" applyAlignment="1">
      <alignment horizontal="right" indent="1"/>
    </xf>
    <xf numFmtId="49" fontId="14" fillId="0" borderId="0" xfId="0" applyNumberFormat="1" applyFont="1" applyFill="1" applyBorder="1" applyAlignment="1">
      <alignment horizontal="left" vertical="top"/>
    </xf>
    <xf numFmtId="49" fontId="14" fillId="0" borderId="0" xfId="0" applyNumberFormat="1" applyFont="1" applyBorder="1" applyAlignment="1">
      <alignment horizontal="justify" vertical="top" wrapText="1"/>
    </xf>
    <xf numFmtId="0" fontId="14" fillId="0" borderId="0" xfId="0" applyFont="1" applyBorder="1" applyAlignment="1">
      <alignment horizontal="center"/>
    </xf>
    <xf numFmtId="4" fontId="14" fillId="0" borderId="0" xfId="0" applyNumberFormat="1" applyFont="1" applyFill="1" applyBorder="1" applyAlignment="1">
      <alignment horizontal="right" indent="1"/>
    </xf>
    <xf numFmtId="49" fontId="13" fillId="0" borderId="0" xfId="0" applyNumberFormat="1" applyFont="1" applyBorder="1" applyAlignment="1">
      <alignment horizontal="left" vertical="top"/>
    </xf>
    <xf numFmtId="14" fontId="13" fillId="0" borderId="0" xfId="0" applyNumberFormat="1" applyFont="1" applyBorder="1" applyAlignment="1">
      <alignment horizontal="justify" vertical="top" wrapText="1"/>
    </xf>
    <xf numFmtId="49" fontId="14" fillId="0" borderId="0" xfId="0" applyNumberFormat="1" applyFont="1" applyBorder="1" applyAlignment="1">
      <alignment horizontal="left" vertical="top"/>
    </xf>
    <xf numFmtId="0" fontId="14" fillId="0" borderId="0" xfId="0" applyFont="1" applyBorder="1" applyAlignment="1">
      <alignment horizontal="justify" vertical="top" wrapText="1"/>
    </xf>
    <xf numFmtId="0" fontId="14" fillId="0" borderId="0" xfId="0" applyFont="1" applyBorder="1" applyAlignment="1">
      <alignment horizontal="right" vertical="top" wrapText="1"/>
    </xf>
    <xf numFmtId="14" fontId="13" fillId="0" borderId="0" xfId="0" applyNumberFormat="1" applyFont="1" applyAlignment="1">
      <alignment horizontal="justify" vertical="top" wrapText="1"/>
    </xf>
    <xf numFmtId="49" fontId="14" fillId="0" borderId="0" xfId="0" applyNumberFormat="1" applyFont="1" applyAlignment="1">
      <alignment horizontal="left" vertical="top"/>
    </xf>
    <xf numFmtId="0" fontId="14" fillId="0" borderId="0" xfId="0" applyFont="1" applyAlignment="1">
      <alignment horizontal="right" vertical="top" wrapText="1"/>
    </xf>
    <xf numFmtId="0" fontId="5" fillId="0" borderId="0" xfId="0" applyFont="1" applyBorder="1" applyAlignment="1">
      <alignment wrapText="1"/>
    </xf>
    <xf numFmtId="49" fontId="15" fillId="0" borderId="1" xfId="4" applyNumberFormat="1" applyFont="1" applyBorder="1"/>
    <xf numFmtId="0" fontId="15" fillId="0" borderId="1" xfId="4" applyFont="1" applyBorder="1" applyAlignment="1">
      <alignment vertical="top" wrapText="1"/>
    </xf>
    <xf numFmtId="0" fontId="15" fillId="0" borderId="0" xfId="4" applyFont="1"/>
    <xf numFmtId="165" fontId="16" fillId="0" borderId="0" xfId="5" applyFont="1" applyFill="1" applyAlignment="1">
      <alignment horizontal="center" vertical="center"/>
    </xf>
    <xf numFmtId="2" fontId="17" fillId="0" borderId="0" xfId="4" applyNumberFormat="1" applyFont="1" applyAlignment="1">
      <alignment horizontal="left"/>
    </xf>
    <xf numFmtId="49" fontId="15" fillId="0" borderId="0" xfId="4" applyNumberFormat="1" applyFont="1"/>
    <xf numFmtId="0" fontId="15" fillId="0" borderId="0" xfId="4" applyFont="1" applyAlignment="1">
      <alignment vertical="top" wrapText="1"/>
    </xf>
    <xf numFmtId="0" fontId="1" fillId="0" borderId="0" xfId="4"/>
    <xf numFmtId="0" fontId="21" fillId="0" borderId="0" xfId="4" applyFont="1" applyAlignment="1">
      <alignment vertical="top" wrapText="1"/>
    </xf>
    <xf numFmtId="0" fontId="22" fillId="0" borderId="0" xfId="4" applyFont="1" applyAlignment="1">
      <alignment vertical="top" wrapText="1"/>
    </xf>
    <xf numFmtId="0" fontId="22" fillId="0" borderId="0" xfId="4" applyFont="1" applyAlignment="1">
      <alignment horizontal="left" wrapText="1"/>
    </xf>
    <xf numFmtId="166" fontId="23" fillId="0" borderId="2" xfId="5" applyNumberFormat="1" applyFont="1" applyBorder="1"/>
    <xf numFmtId="0" fontId="23" fillId="0" borderId="2" xfId="4" applyFont="1" applyBorder="1" applyAlignment="1">
      <alignment horizontal="right"/>
    </xf>
    <xf numFmtId="166" fontId="24" fillId="0" borderId="2" xfId="4" applyNumberFormat="1" applyFont="1" applyBorder="1"/>
    <xf numFmtId="166" fontId="24" fillId="0" borderId="2" xfId="5" applyNumberFormat="1" applyFont="1" applyBorder="1"/>
    <xf numFmtId="0" fontId="25" fillId="0" borderId="2" xfId="4" applyFont="1" applyBorder="1" applyAlignment="1">
      <alignment horizontal="right"/>
    </xf>
    <xf numFmtId="166" fontId="26" fillId="0" borderId="2" xfId="4" applyNumberFormat="1" applyFont="1" applyBorder="1"/>
    <xf numFmtId="0" fontId="27" fillId="0" borderId="0" xfId="4" applyFont="1" applyAlignment="1">
      <alignment horizontal="left"/>
    </xf>
    <xf numFmtId="0" fontId="28" fillId="0" borderId="0" xfId="4" applyFont="1"/>
    <xf numFmtId="0" fontId="29" fillId="0" borderId="0" xfId="4" applyFont="1" applyAlignment="1">
      <alignment horizontal="left"/>
    </xf>
    <xf numFmtId="0" fontId="23" fillId="0" borderId="2" xfId="4" applyFont="1" applyBorder="1" applyAlignment="1">
      <alignment wrapText="1"/>
    </xf>
    <xf numFmtId="0" fontId="30" fillId="0" borderId="0" xfId="0" applyFont="1" applyAlignment="1">
      <alignment horizontal="center" vertical="center"/>
    </xf>
    <xf numFmtId="0" fontId="2" fillId="0" borderId="0" xfId="0" applyFont="1" applyAlignment="1">
      <alignment horizontal="justify" vertical="center"/>
    </xf>
    <xf numFmtId="0" fontId="31" fillId="0" borderId="0" xfId="0" applyFont="1" applyAlignment="1">
      <alignment horizontal="justify" vertical="center"/>
    </xf>
    <xf numFmtId="0" fontId="31" fillId="0" borderId="0" xfId="0" applyFont="1" applyAlignment="1">
      <alignment vertical="center"/>
    </xf>
    <xf numFmtId="0" fontId="16" fillId="0" borderId="0" xfId="4" applyFont="1" applyAlignment="1">
      <alignment horizontal="left" wrapText="1"/>
    </xf>
    <xf numFmtId="49" fontId="7" fillId="2" borderId="2"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2" xfId="0" applyFont="1" applyFill="1" applyBorder="1" applyAlignment="1">
      <alignment horizontal="center" vertical="center"/>
    </xf>
    <xf numFmtId="4" fontId="5" fillId="2" borderId="2" xfId="0" applyNumberFormat="1" applyFont="1" applyFill="1" applyBorder="1" applyAlignment="1">
      <alignment horizontal="center" vertical="center"/>
    </xf>
    <xf numFmtId="0" fontId="5" fillId="0" borderId="2" xfId="0" applyFont="1" applyBorder="1" applyAlignment="1">
      <alignment horizontal="center"/>
    </xf>
    <xf numFmtId="4" fontId="5" fillId="0" borderId="2" xfId="0" applyNumberFormat="1" applyFont="1" applyFill="1" applyBorder="1" applyAlignment="1">
      <alignment horizontal="right" vertical="center" indent="1"/>
    </xf>
    <xf numFmtId="4" fontId="5" fillId="0" borderId="2" xfId="0" applyNumberFormat="1" applyFont="1" applyBorder="1" applyAlignment="1">
      <alignment horizontal="right" indent="1"/>
    </xf>
    <xf numFmtId="4" fontId="6" fillId="3" borderId="3" xfId="0" applyNumberFormat="1" applyFont="1" applyFill="1" applyBorder="1" applyAlignment="1">
      <alignment horizontal="right" vertical="center" indent="1"/>
    </xf>
    <xf numFmtId="0" fontId="5" fillId="0" borderId="2" xfId="0" applyFont="1" applyFill="1" applyBorder="1" applyAlignment="1">
      <alignment horizontal="center" wrapText="1"/>
    </xf>
    <xf numFmtId="4" fontId="5" fillId="0" borderId="2" xfId="0" applyNumberFormat="1" applyFont="1" applyFill="1" applyBorder="1" applyAlignment="1">
      <alignment horizontal="right" wrapText="1" indent="1"/>
    </xf>
    <xf numFmtId="4" fontId="5" fillId="0" borderId="2" xfId="0" applyNumberFormat="1" applyFont="1" applyFill="1" applyBorder="1" applyAlignment="1">
      <alignment horizontal="right" indent="1"/>
    </xf>
    <xf numFmtId="4" fontId="5" fillId="0" borderId="4" xfId="0" applyNumberFormat="1" applyFont="1" applyBorder="1" applyAlignment="1">
      <alignment horizontal="right" indent="1"/>
    </xf>
    <xf numFmtId="0" fontId="14" fillId="0" borderId="2" xfId="0" applyFont="1" applyBorder="1" applyAlignment="1">
      <alignment horizontal="center"/>
    </xf>
    <xf numFmtId="4" fontId="14" fillId="0" borderId="2" xfId="0" applyNumberFormat="1" applyFont="1" applyBorder="1" applyAlignment="1">
      <alignment horizontal="right" indent="1"/>
    </xf>
    <xf numFmtId="4" fontId="6" fillId="3" borderId="3" xfId="0" applyNumberFormat="1" applyFont="1" applyFill="1" applyBorder="1" applyAlignment="1">
      <alignment horizontal="right" indent="1"/>
    </xf>
    <xf numFmtId="4" fontId="6" fillId="0" borderId="3" xfId="0" applyNumberFormat="1" applyFont="1" applyFill="1" applyBorder="1" applyAlignment="1">
      <alignment horizontal="right" indent="1"/>
    </xf>
    <xf numFmtId="0" fontId="18" fillId="0" borderId="0" xfId="4" applyFont="1" applyAlignment="1">
      <alignment vertical="top" wrapText="1"/>
    </xf>
    <xf numFmtId="0" fontId="18" fillId="0" borderId="0" xfId="4" applyFont="1" applyAlignment="1">
      <alignment vertical="top"/>
    </xf>
    <xf numFmtId="0" fontId="20" fillId="0" borderId="0" xfId="4" applyFont="1" applyAlignment="1">
      <alignment vertical="top" wrapText="1"/>
    </xf>
    <xf numFmtId="0" fontId="16" fillId="0" borderId="2" xfId="4" applyFont="1" applyBorder="1" applyAlignment="1">
      <alignment horizontal="center" vertical="center" wrapText="1"/>
    </xf>
  </cellXfs>
  <cellStyles count="6">
    <cellStyle name="Comma" xfId="1" builtinId="3"/>
    <cellStyle name="Normal" xfId="0" builtinId="0"/>
    <cellStyle name="Normalno 2" xfId="4" xr:uid="{08B9C8FE-0837-4D6E-BB5D-B355F92115DD}"/>
    <cellStyle name="Zarez 2" xfId="2" xr:uid="{871DEC9E-861F-463B-9FE2-D639B9310CC4}"/>
    <cellStyle name="Zarez 2 2" xfId="3" xr:uid="{F1C5F046-155C-411B-9095-BEB302F1E50B}"/>
    <cellStyle name="Zarez 3" xfId="5" xr:uid="{67E64882-1075-402F-9D88-4E438B94481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1542299</xdr:colOff>
      <xdr:row>6</xdr:row>
      <xdr:rowOff>143414</xdr:rowOff>
    </xdr:from>
    <xdr:to>
      <xdr:col>1</xdr:col>
      <xdr:colOff>1651001</xdr:colOff>
      <xdr:row>8</xdr:row>
      <xdr:rowOff>71438</xdr:rowOff>
    </xdr:to>
    <xdr:sp macro="" textlink="">
      <xdr:nvSpPr>
        <xdr:cNvPr id="2" name="Pravokutnik 1">
          <a:extLst>
            <a:ext uri="{FF2B5EF4-FFF2-40B4-BE49-F238E27FC236}">
              <a16:creationId xmlns:a16="http://schemas.microsoft.com/office/drawing/2014/main" id="{184BCD63-C303-456D-B8F4-36455E00BD1E}"/>
            </a:ext>
          </a:extLst>
        </xdr:cNvPr>
        <xdr:cNvSpPr/>
      </xdr:nvSpPr>
      <xdr:spPr>
        <a:xfrm>
          <a:off x="1542299" y="3127914"/>
          <a:ext cx="3259890" cy="769399"/>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r-HR" sz="2800">
              <a:latin typeface="Segoe UI Semibold" panose="020B0702040204020203" pitchFamily="34" charset="0"/>
              <a:cs typeface="Segoe UI Semibold" panose="020B0702040204020203" pitchFamily="34" charset="0"/>
            </a:rPr>
            <a:t>TROŠKOVNIK</a:t>
          </a:r>
        </a:p>
      </xdr:txBody>
    </xdr:sp>
    <xdr:clientData/>
  </xdr:twoCellAnchor>
  <xdr:twoCellAnchor>
    <xdr:from>
      <xdr:col>0</xdr:col>
      <xdr:colOff>100283</xdr:colOff>
      <xdr:row>0</xdr:row>
      <xdr:rowOff>117744</xdr:rowOff>
    </xdr:from>
    <xdr:to>
      <xdr:col>0</xdr:col>
      <xdr:colOff>1977649</xdr:colOff>
      <xdr:row>0</xdr:row>
      <xdr:rowOff>500332</xdr:rowOff>
    </xdr:to>
    <xdr:pic>
      <xdr:nvPicPr>
        <xdr:cNvPr id="3" name="Picture 31">
          <a:extLst>
            <a:ext uri="{FF2B5EF4-FFF2-40B4-BE49-F238E27FC236}">
              <a16:creationId xmlns:a16="http://schemas.microsoft.com/office/drawing/2014/main" id="{4FD290A4-7904-4318-B381-779F181826BD}"/>
            </a:ext>
          </a:extLst>
        </xdr:cNvPr>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19333" t="65027" r="49489" b="20911"/>
        <a:stretch>
          <a:fillRect/>
        </a:stretch>
      </xdr:blipFill>
      <xdr:spPr bwMode="auto">
        <a:xfrm>
          <a:off x="100283" y="117744"/>
          <a:ext cx="1877366" cy="3825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2057439</xdr:colOff>
      <xdr:row>0</xdr:row>
      <xdr:rowOff>83954</xdr:rowOff>
    </xdr:from>
    <xdr:to>
      <xdr:col>1</xdr:col>
      <xdr:colOff>2536503</xdr:colOff>
      <xdr:row>0</xdr:row>
      <xdr:rowOff>524143</xdr:rowOff>
    </xdr:to>
    <xdr:sp macro="" textlink="">
      <xdr:nvSpPr>
        <xdr:cNvPr id="4" name="Text Box 17">
          <a:extLst>
            <a:ext uri="{FF2B5EF4-FFF2-40B4-BE49-F238E27FC236}">
              <a16:creationId xmlns:a16="http://schemas.microsoft.com/office/drawing/2014/main" id="{70DE221D-A39D-4E79-A5B1-37EEC0B76EE0}"/>
            </a:ext>
          </a:extLst>
        </xdr:cNvPr>
        <xdr:cNvSpPr txBox="1">
          <a:spLocks noChangeArrowheads="1"/>
        </xdr:cNvSpPr>
      </xdr:nvSpPr>
      <xdr:spPr bwMode="auto">
        <a:xfrm>
          <a:off x="2057439" y="83954"/>
          <a:ext cx="3631839" cy="440189"/>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hr-HR" sz="800" b="0" i="0" u="none" strike="noStrike" baseline="0">
              <a:solidFill>
                <a:srgbClr val="000000"/>
              </a:solidFill>
              <a:latin typeface="Calibri"/>
            </a:rPr>
            <a:t>Projektiranje-nadzor -građenje,Andrije Kačića Miošića 5B,Bjelovar</a:t>
          </a:r>
        </a:p>
        <a:p>
          <a:pPr algn="l" rtl="0">
            <a:defRPr sz="1000"/>
          </a:pPr>
          <a:r>
            <a:rPr lang="hr-HR" sz="800" b="0" i="0" u="none" strike="noStrike" baseline="0">
              <a:solidFill>
                <a:srgbClr val="000000"/>
              </a:solidFill>
              <a:latin typeface="Calibri"/>
            </a:rPr>
            <a:t>T +385(0)43 212 405   M +385(0)91 531 5592   </a:t>
          </a:r>
        </a:p>
        <a:p>
          <a:pPr algn="l" rtl="0">
            <a:defRPr sz="1000"/>
          </a:pPr>
          <a:r>
            <a:rPr lang="hr-HR" sz="800" b="0" i="0" u="none" strike="noStrike" baseline="0">
              <a:solidFill>
                <a:srgbClr val="000000"/>
              </a:solidFill>
              <a:latin typeface="Calibri"/>
            </a:rPr>
            <a:t>E-MAIL mplan.bj@gmail.com , www.mplan.hr</a:t>
          </a:r>
        </a:p>
        <a:p>
          <a:pPr algn="l" rtl="0">
            <a:defRPr sz="1000"/>
          </a:pPr>
          <a:endParaRPr lang="hr-HR" sz="1050" b="0" i="0" u="none" strike="noStrike" baseline="0">
            <a:solidFill>
              <a:srgbClr val="000000"/>
            </a:solidFill>
            <a:latin typeface="Calibri"/>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89296</xdr:colOff>
      <xdr:row>0</xdr:row>
      <xdr:rowOff>117134</xdr:rowOff>
    </xdr:from>
    <xdr:to>
      <xdr:col>1</xdr:col>
      <xdr:colOff>1387140</xdr:colOff>
      <xdr:row>0</xdr:row>
      <xdr:rowOff>476250</xdr:rowOff>
    </xdr:to>
    <xdr:pic>
      <xdr:nvPicPr>
        <xdr:cNvPr id="4" name="Picture 31">
          <a:extLst>
            <a:ext uri="{FF2B5EF4-FFF2-40B4-BE49-F238E27FC236}">
              <a16:creationId xmlns:a16="http://schemas.microsoft.com/office/drawing/2014/main" id="{90DBC4AB-3750-43A6-B4F8-5DEC2E78E8D5}"/>
            </a:ext>
          </a:extLst>
        </xdr:cNvPr>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19333" t="65027" r="49489" b="20911"/>
        <a:stretch>
          <a:fillRect/>
        </a:stretch>
      </xdr:blipFill>
      <xdr:spPr bwMode="auto">
        <a:xfrm>
          <a:off x="89296" y="117134"/>
          <a:ext cx="1762188" cy="3591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1582108</xdr:colOff>
      <xdr:row>0</xdr:row>
      <xdr:rowOff>83344</xdr:rowOff>
    </xdr:from>
    <xdr:to>
      <xdr:col>4</xdr:col>
      <xdr:colOff>499582</xdr:colOff>
      <xdr:row>0</xdr:row>
      <xdr:rowOff>496527</xdr:rowOff>
    </xdr:to>
    <xdr:sp macro="" textlink="">
      <xdr:nvSpPr>
        <xdr:cNvPr id="5" name="Text Box 17">
          <a:extLst>
            <a:ext uri="{FF2B5EF4-FFF2-40B4-BE49-F238E27FC236}">
              <a16:creationId xmlns:a16="http://schemas.microsoft.com/office/drawing/2014/main" id="{75087ABA-1DA9-4805-9AD2-F8D3BF0BD25A}"/>
            </a:ext>
          </a:extLst>
        </xdr:cNvPr>
        <xdr:cNvSpPr txBox="1">
          <a:spLocks noChangeArrowheads="1"/>
        </xdr:cNvSpPr>
      </xdr:nvSpPr>
      <xdr:spPr bwMode="auto">
        <a:xfrm>
          <a:off x="2046452" y="83344"/>
          <a:ext cx="3412083" cy="413183"/>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hr-HR" sz="800" b="0" i="0" u="none" strike="noStrike" baseline="0">
              <a:solidFill>
                <a:srgbClr val="000000"/>
              </a:solidFill>
              <a:latin typeface="Calibri"/>
            </a:rPr>
            <a:t>Projektiranje-nadzor -građenje,Andrije Kačića Miošića 5B,Bjelovar</a:t>
          </a:r>
        </a:p>
        <a:p>
          <a:pPr algn="l" rtl="0">
            <a:defRPr sz="1000"/>
          </a:pPr>
          <a:r>
            <a:rPr lang="hr-HR" sz="800" b="0" i="0" u="none" strike="noStrike" baseline="0">
              <a:solidFill>
                <a:srgbClr val="000000"/>
              </a:solidFill>
              <a:latin typeface="Calibri"/>
            </a:rPr>
            <a:t>T +385(0)43 212 405   M +385(0)91 531 5592   </a:t>
          </a:r>
        </a:p>
        <a:p>
          <a:pPr algn="l" rtl="0">
            <a:defRPr sz="1000"/>
          </a:pPr>
          <a:r>
            <a:rPr lang="hr-HR" sz="800" b="0" i="0" u="none" strike="noStrike" baseline="0">
              <a:solidFill>
                <a:srgbClr val="000000"/>
              </a:solidFill>
              <a:latin typeface="Calibri"/>
            </a:rPr>
            <a:t>E-MAIL mplan.bj@gmail.com , www.mplan.hr</a:t>
          </a:r>
        </a:p>
        <a:p>
          <a:pPr algn="l" rtl="0">
            <a:defRPr sz="1000"/>
          </a:pPr>
          <a:endParaRPr lang="hr-HR" sz="1050" b="0" i="0" u="none" strike="noStrike" baseline="0">
            <a:solidFill>
              <a:srgbClr val="000000"/>
            </a:solidFill>
            <a:latin typeface="Calibri"/>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radsvn-my.sharepoint.com/personal/damir_zurovec_grad-svetanedelja_hr/Documents/Documents/TROSKOVNICI/Natjecaj%202020/Osnovna%20skola%20Strmec/TROSKOVNIK%20ELEKTROINSTALACIJA%20SV%20NEDJELJA%202_L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slovnica"/>
      <sheetName val="Troškovnik"/>
      <sheetName val="A-razdjelnici"/>
      <sheetName val="B-utičnice"/>
      <sheetName val="C-rasvjeta"/>
      <sheetName val="D-kabeli "/>
      <sheetName val="E-gromobran"/>
      <sheetName val="F-vatrodojava"/>
      <sheetName val="G-odimljavanje"/>
      <sheetName val="H-sunčana"/>
      <sheetName val="I-IT oprema"/>
      <sheetName val="J-vanjska rasvjeta"/>
      <sheetName val="REKAPITULACIJA"/>
      <sheetName val="troskovnik"/>
    </sheetNames>
    <sheetDataSet>
      <sheetData sheetId="0"/>
      <sheetData sheetId="1">
        <row r="1">
          <cell r="A1" t="str">
            <v>TVRTKA: URED OVLAŠTENOG INŽENJERA ELEKTROTEHNIKE  IVANA MEDAČ, DIPL.ING.EL.</v>
          </cell>
        </row>
      </sheetData>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0CB7C-4CE1-41E1-84BA-262417AE2750}">
  <sheetPr>
    <tabColor rgb="FFFF0000"/>
  </sheetPr>
  <dimension ref="A1:E20"/>
  <sheetViews>
    <sheetView view="pageBreakPreview" zoomScale="118" zoomScaleNormal="120" zoomScaleSheetLayoutView="118" workbookViewId="0">
      <selection activeCell="C18" sqref="C18"/>
    </sheetView>
  </sheetViews>
  <sheetFormatPr defaultRowHeight="15"/>
  <cols>
    <col min="1" max="1" width="36.77734375" style="92" customWidth="1"/>
    <col min="2" max="2" width="39.44140625" style="92" customWidth="1"/>
    <col min="3" max="3" width="8.88671875" style="92"/>
    <col min="4" max="4" width="9.44140625" style="92" customWidth="1"/>
    <col min="5" max="16384" width="8.88671875" style="92"/>
  </cols>
  <sheetData>
    <row r="1" spans="1:5" s="87" customFormat="1" ht="44.25" customHeight="1">
      <c r="A1" s="85"/>
      <c r="B1" s="86"/>
      <c r="D1" s="88"/>
      <c r="E1" s="89"/>
    </row>
    <row r="2" spans="1:5" s="87" customFormat="1" ht="36.75" customHeight="1">
      <c r="A2" s="90"/>
      <c r="B2" s="91"/>
      <c r="D2" s="88"/>
      <c r="E2" s="89"/>
    </row>
    <row r="3" spans="1:5" ht="41.25" customHeight="1">
      <c r="A3" s="127" t="s">
        <v>0</v>
      </c>
      <c r="B3" s="128"/>
    </row>
    <row r="4" spans="1:5" ht="45" customHeight="1">
      <c r="A4" s="129" t="s">
        <v>1</v>
      </c>
      <c r="B4" s="129"/>
    </row>
    <row r="5" spans="1:5" ht="30" customHeight="1">
      <c r="A5" s="127" t="s">
        <v>2</v>
      </c>
      <c r="B5" s="127"/>
    </row>
    <row r="6" spans="1:5" ht="51.75" customHeight="1">
      <c r="A6" s="129" t="s">
        <v>3</v>
      </c>
      <c r="B6" s="129"/>
    </row>
    <row r="7" spans="1:5" ht="33" customHeight="1">
      <c r="A7" s="93"/>
      <c r="B7" s="94"/>
    </row>
    <row r="8" spans="1:5" ht="33" customHeight="1">
      <c r="A8" s="93"/>
      <c r="B8" s="94"/>
    </row>
    <row r="9" spans="1:5" ht="33" customHeight="1">
      <c r="A9" s="93"/>
      <c r="B9" s="94"/>
    </row>
    <row r="10" spans="1:5" ht="28.5" customHeight="1">
      <c r="A10" s="110" t="s">
        <v>4</v>
      </c>
      <c r="B10" s="95"/>
    </row>
    <row r="11" spans="1:5" ht="23.25" customHeight="1">
      <c r="A11" s="130" t="s">
        <v>5</v>
      </c>
      <c r="B11" s="130"/>
    </row>
    <row r="12" spans="1:5" ht="49.5" customHeight="1">
      <c r="A12" s="105" t="s">
        <v>6</v>
      </c>
      <c r="B12" s="96">
        <f>TROŠKOVNIK!F200</f>
        <v>0</v>
      </c>
    </row>
    <row r="13" spans="1:5" ht="63.75" customHeight="1">
      <c r="A13" s="97" t="s">
        <v>7</v>
      </c>
      <c r="B13" s="98">
        <f>SUM(B12:B12)</f>
        <v>0</v>
      </c>
    </row>
    <row r="14" spans="1:5" ht="21" customHeight="1">
      <c r="A14" s="97" t="s">
        <v>8</v>
      </c>
      <c r="B14" s="99">
        <f>0.25*B13</f>
        <v>0</v>
      </c>
    </row>
    <row r="15" spans="1:5" ht="20.25" customHeight="1">
      <c r="A15" s="100" t="s">
        <v>9</v>
      </c>
      <c r="B15" s="101">
        <f>SUM(B13:B14)</f>
        <v>0</v>
      </c>
    </row>
    <row r="19" spans="1:2">
      <c r="B19" s="102" t="s">
        <v>10</v>
      </c>
    </row>
    <row r="20" spans="1:2" ht="15.75">
      <c r="A20" s="103"/>
      <c r="B20" s="104" t="s">
        <v>11</v>
      </c>
    </row>
  </sheetData>
  <mergeCells count="5">
    <mergeCell ref="A3:B3"/>
    <mergeCell ref="A4:B4"/>
    <mergeCell ref="A5:B5"/>
    <mergeCell ref="A6:B6"/>
    <mergeCell ref="A11:B11"/>
  </mergeCells>
  <pageMargins left="0.7" right="0.24" top="0.49" bottom="0.47" header="0.3" footer="0.3"/>
  <pageSetup paperSize="9" scale="9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4">
    <tabColor rgb="FFFFFF00"/>
  </sheetPr>
  <dimension ref="A1:Q202"/>
  <sheetViews>
    <sheetView showZeros="0" tabSelected="1" topLeftCell="A169" zoomScale="160" zoomScaleNormal="160" zoomScaleSheetLayoutView="100" workbookViewId="0">
      <selection activeCell="H196" sqref="H196"/>
    </sheetView>
  </sheetViews>
  <sheetFormatPr defaultColWidth="9" defaultRowHeight="12"/>
  <cols>
    <col min="1" max="1" width="5.44140625" style="59" customWidth="1"/>
    <col min="2" max="2" width="41" style="4" customWidth="1"/>
    <col min="3" max="3" width="3.88671875" style="28" customWidth="1"/>
    <col min="4" max="4" width="7.5546875" style="60" customWidth="1"/>
    <col min="5" max="5" width="6.6640625" style="43" customWidth="1"/>
    <col min="6" max="6" width="13" style="60" customWidth="1"/>
    <col min="7" max="16384" width="9" style="6"/>
  </cols>
  <sheetData>
    <row r="1" spans="1:6" s="37" customFormat="1" ht="45" customHeight="1">
      <c r="A1" s="36"/>
      <c r="C1" s="38"/>
      <c r="F1" s="39" t="s">
        <v>12</v>
      </c>
    </row>
    <row r="2" spans="1:6" s="1" customFormat="1">
      <c r="A2" s="11"/>
      <c r="B2" s="2"/>
      <c r="C2" s="30"/>
      <c r="D2" s="40"/>
      <c r="E2" s="40"/>
      <c r="F2" s="40"/>
    </row>
    <row r="3" spans="1:6" s="1" customFormat="1">
      <c r="A3" s="111" t="s">
        <v>13</v>
      </c>
      <c r="B3" s="112" t="s">
        <v>14</v>
      </c>
      <c r="C3" s="113" t="s">
        <v>15</v>
      </c>
      <c r="D3" s="114" t="s">
        <v>16</v>
      </c>
      <c r="E3" s="114" t="s">
        <v>17</v>
      </c>
      <c r="F3" s="114" t="s">
        <v>18</v>
      </c>
    </row>
    <row r="4" spans="1:6" s="1" customFormat="1">
      <c r="A4" s="41"/>
      <c r="B4" s="2"/>
      <c r="C4" s="30"/>
      <c r="D4" s="31"/>
      <c r="E4" s="42"/>
      <c r="F4" s="40"/>
    </row>
    <row r="5" spans="1:6">
      <c r="A5" s="3"/>
      <c r="D5" s="29"/>
      <c r="F5" s="40"/>
    </row>
    <row r="6" spans="1:6">
      <c r="A6" s="11"/>
      <c r="B6" s="2" t="s">
        <v>19</v>
      </c>
      <c r="C6" s="30"/>
      <c r="D6" s="31"/>
      <c r="E6" s="42"/>
      <c r="F6" s="40"/>
    </row>
    <row r="7" spans="1:6">
      <c r="A7" s="3"/>
      <c r="D7" s="29"/>
      <c r="F7" s="40"/>
    </row>
    <row r="8" spans="1:6" ht="72">
      <c r="A8" s="3"/>
      <c r="B8" s="4" t="s">
        <v>20</v>
      </c>
      <c r="D8" s="29"/>
      <c r="F8" s="40"/>
    </row>
    <row r="9" spans="1:6" ht="48">
      <c r="A9" s="3"/>
      <c r="B9" s="4" t="s">
        <v>21</v>
      </c>
      <c r="D9" s="29"/>
      <c r="F9" s="40"/>
    </row>
    <row r="10" spans="1:6" ht="48">
      <c r="A10" s="3"/>
      <c r="B10" s="4" t="s">
        <v>22</v>
      </c>
      <c r="D10" s="29"/>
      <c r="F10" s="40"/>
    </row>
    <row r="11" spans="1:6" ht="51.75" customHeight="1">
      <c r="A11" s="3"/>
      <c r="B11" s="84" t="s">
        <v>23</v>
      </c>
      <c r="D11" s="29"/>
      <c r="F11" s="40"/>
    </row>
    <row r="12" spans="1:6" ht="16.5" customHeight="1">
      <c r="A12" s="3"/>
      <c r="B12" s="84"/>
      <c r="D12" s="29"/>
      <c r="F12" s="40"/>
    </row>
    <row r="13" spans="1:6" s="5" customFormat="1">
      <c r="A13" s="44" t="s">
        <v>24</v>
      </c>
      <c r="B13" s="45" t="s">
        <v>25</v>
      </c>
      <c r="C13" s="46"/>
      <c r="D13" s="47"/>
      <c r="E13" s="48"/>
      <c r="F13" s="49"/>
    </row>
    <row r="14" spans="1:6">
      <c r="A14" s="3"/>
      <c r="D14" s="29"/>
      <c r="E14" s="29"/>
      <c r="F14" s="29"/>
    </row>
    <row r="15" spans="1:6">
      <c r="A15" s="3"/>
      <c r="B15" s="8" t="s">
        <v>26</v>
      </c>
      <c r="D15" s="29"/>
      <c r="E15" s="29"/>
      <c r="F15" s="29"/>
    </row>
    <row r="16" spans="1:6">
      <c r="A16" s="7" t="s">
        <v>27</v>
      </c>
      <c r="B16" s="8" t="s">
        <v>28</v>
      </c>
      <c r="D16" s="29"/>
      <c r="E16" s="29"/>
      <c r="F16" s="29"/>
    </row>
    <row r="17" spans="1:6" ht="48">
      <c r="A17" s="3"/>
      <c r="B17" s="4" t="s">
        <v>29</v>
      </c>
      <c r="D17" s="29"/>
      <c r="E17" s="29"/>
      <c r="F17" s="29"/>
    </row>
    <row r="18" spans="1:6">
      <c r="A18" s="3"/>
      <c r="B18" s="2" t="s">
        <v>30</v>
      </c>
      <c r="D18" s="29"/>
      <c r="E18" s="29"/>
      <c r="F18" s="29"/>
    </row>
    <row r="19" spans="1:6">
      <c r="A19" s="3"/>
      <c r="B19" s="25" t="s">
        <v>31</v>
      </c>
      <c r="C19" s="115" t="s">
        <v>32</v>
      </c>
      <c r="D19" s="116">
        <v>1158</v>
      </c>
      <c r="E19" s="116"/>
      <c r="F19" s="117">
        <f>D19*E19</f>
        <v>0</v>
      </c>
    </row>
    <row r="20" spans="1:6">
      <c r="A20" s="3"/>
      <c r="D20" s="29"/>
      <c r="E20" s="29"/>
      <c r="F20" s="29"/>
    </row>
    <row r="21" spans="1:6">
      <c r="A21" s="3"/>
      <c r="B21" s="8" t="s">
        <v>33</v>
      </c>
      <c r="D21" s="29"/>
      <c r="E21" s="29"/>
      <c r="F21" s="29"/>
    </row>
    <row r="22" spans="1:6">
      <c r="A22" s="7" t="s">
        <v>34</v>
      </c>
      <c r="B22" s="8" t="s">
        <v>35</v>
      </c>
      <c r="D22" s="29"/>
      <c r="E22" s="29"/>
      <c r="F22" s="29"/>
    </row>
    <row r="23" spans="1:6" ht="24">
      <c r="A23" s="7"/>
      <c r="B23" s="9" t="s">
        <v>36</v>
      </c>
      <c r="D23" s="29"/>
      <c r="E23" s="29"/>
      <c r="F23" s="29"/>
    </row>
    <row r="24" spans="1:6" ht="96">
      <c r="A24" s="3"/>
      <c r="B24" s="4" t="s">
        <v>37</v>
      </c>
      <c r="D24" s="29"/>
      <c r="E24" s="29"/>
      <c r="F24" s="29"/>
    </row>
    <row r="25" spans="1:6" ht="24">
      <c r="A25" s="3"/>
      <c r="B25" s="4" t="s">
        <v>38</v>
      </c>
      <c r="D25" s="29"/>
      <c r="E25" s="29"/>
      <c r="F25" s="29"/>
    </row>
    <row r="26" spans="1:6">
      <c r="A26" s="3"/>
      <c r="B26" s="4" t="s">
        <v>30</v>
      </c>
      <c r="D26" s="29"/>
      <c r="E26" s="29"/>
      <c r="F26" s="29"/>
    </row>
    <row r="27" spans="1:6" ht="36">
      <c r="A27" s="3"/>
      <c r="B27" s="4" t="s">
        <v>39</v>
      </c>
      <c r="C27" s="115" t="s">
        <v>40</v>
      </c>
      <c r="D27" s="117">
        <v>250</v>
      </c>
      <c r="E27" s="117"/>
      <c r="F27" s="117">
        <f>D27*E27</f>
        <v>0</v>
      </c>
    </row>
    <row r="28" spans="1:6">
      <c r="A28" s="3"/>
      <c r="D28" s="29"/>
      <c r="E28" s="29"/>
      <c r="F28" s="29"/>
    </row>
    <row r="29" spans="1:6" ht="24">
      <c r="A29" s="3"/>
      <c r="B29" s="4" t="s">
        <v>41</v>
      </c>
      <c r="D29" s="29"/>
      <c r="E29" s="29"/>
      <c r="F29" s="29"/>
    </row>
    <row r="30" spans="1:6">
      <c r="A30" s="3"/>
      <c r="B30" s="4" t="s">
        <v>42</v>
      </c>
      <c r="C30" s="115" t="s">
        <v>43</v>
      </c>
      <c r="D30" s="117">
        <v>42</v>
      </c>
      <c r="E30" s="117"/>
      <c r="F30" s="117">
        <f>D30*E30</f>
        <v>0</v>
      </c>
    </row>
    <row r="31" spans="1:6">
      <c r="A31" s="3"/>
      <c r="D31" s="29"/>
      <c r="E31" s="29"/>
      <c r="F31" s="29"/>
    </row>
    <row r="32" spans="1:6">
      <c r="A32" s="3"/>
      <c r="B32" s="4" t="s">
        <v>44</v>
      </c>
      <c r="C32" s="6"/>
      <c r="D32" s="29"/>
      <c r="E32" s="29"/>
      <c r="F32" s="29"/>
    </row>
    <row r="33" spans="1:6">
      <c r="A33" s="3"/>
      <c r="B33" s="4" t="s">
        <v>42</v>
      </c>
      <c r="C33" s="115" t="s">
        <v>43</v>
      </c>
      <c r="D33" s="117">
        <v>8</v>
      </c>
      <c r="E33" s="117"/>
      <c r="F33" s="117">
        <f>D33*E33</f>
        <v>0</v>
      </c>
    </row>
    <row r="34" spans="1:6">
      <c r="A34" s="3"/>
      <c r="D34" s="29"/>
      <c r="E34" s="29"/>
      <c r="F34" s="29"/>
    </row>
    <row r="35" spans="1:6" ht="24">
      <c r="A35" s="3"/>
      <c r="B35" s="4" t="s">
        <v>45</v>
      </c>
      <c r="D35" s="29"/>
      <c r="E35" s="29"/>
      <c r="F35" s="29"/>
    </row>
    <row r="36" spans="1:6">
      <c r="A36" s="3"/>
      <c r="B36" s="4" t="s">
        <v>46</v>
      </c>
      <c r="C36" s="115" t="s">
        <v>47</v>
      </c>
      <c r="D36" s="117">
        <v>1180</v>
      </c>
      <c r="E36" s="117"/>
      <c r="F36" s="117">
        <f>D36*E36</f>
        <v>0</v>
      </c>
    </row>
    <row r="37" spans="1:6">
      <c r="A37" s="3"/>
      <c r="D37" s="29"/>
      <c r="E37" s="29"/>
      <c r="F37" s="29"/>
    </row>
    <row r="38" spans="1:6" ht="60">
      <c r="A38" s="3"/>
      <c r="B38" s="4" t="s">
        <v>48</v>
      </c>
      <c r="C38" s="6"/>
      <c r="D38" s="6"/>
      <c r="E38" s="29"/>
      <c r="F38" s="29"/>
    </row>
    <row r="39" spans="1:6">
      <c r="A39" s="3"/>
      <c r="B39" s="4" t="s">
        <v>49</v>
      </c>
      <c r="C39" s="115" t="s">
        <v>43</v>
      </c>
      <c r="D39" s="117">
        <v>42</v>
      </c>
      <c r="E39" s="117"/>
      <c r="F39" s="117">
        <f>D39*E39</f>
        <v>0</v>
      </c>
    </row>
    <row r="40" spans="1:6" ht="12.75" thickBot="1">
      <c r="A40" s="11"/>
      <c r="B40" s="22"/>
      <c r="C40" s="30"/>
      <c r="D40" s="29"/>
      <c r="E40" s="29"/>
      <c r="F40" s="29"/>
    </row>
    <row r="41" spans="1:6" s="5" customFormat="1" ht="12.75" thickBot="1">
      <c r="A41" s="44"/>
      <c r="B41" s="45" t="s">
        <v>50</v>
      </c>
      <c r="C41" s="50"/>
      <c r="D41" s="51"/>
      <c r="E41" s="51"/>
      <c r="F41" s="118">
        <f>SUM(F18:F40)</f>
        <v>0</v>
      </c>
    </row>
    <row r="42" spans="1:6">
      <c r="A42" s="3"/>
      <c r="D42" s="29"/>
      <c r="E42" s="29"/>
      <c r="F42" s="29"/>
    </row>
    <row r="43" spans="1:6" s="5" customFormat="1">
      <c r="A43" s="44" t="s">
        <v>51</v>
      </c>
      <c r="B43" s="45" t="s">
        <v>52</v>
      </c>
      <c r="C43" s="46"/>
      <c r="D43" s="47"/>
      <c r="E43" s="47"/>
      <c r="F43" s="47"/>
    </row>
    <row r="44" spans="1:6">
      <c r="A44" s="3"/>
      <c r="D44" s="29"/>
      <c r="E44" s="29"/>
      <c r="F44" s="29"/>
    </row>
    <row r="45" spans="1:6">
      <c r="A45" s="7" t="s">
        <v>53</v>
      </c>
      <c r="B45" s="8" t="s">
        <v>54</v>
      </c>
      <c r="D45" s="29"/>
      <c r="E45" s="29"/>
      <c r="F45" s="29"/>
    </row>
    <row r="46" spans="1:6" ht="108">
      <c r="A46" s="3"/>
      <c r="B46" s="4" t="s">
        <v>55</v>
      </c>
      <c r="D46" s="29"/>
      <c r="E46" s="29"/>
      <c r="F46" s="29"/>
    </row>
    <row r="47" spans="1:6">
      <c r="A47" s="3"/>
      <c r="B47" s="4" t="s">
        <v>30</v>
      </c>
      <c r="D47" s="29"/>
      <c r="E47" s="29"/>
      <c r="F47" s="29"/>
    </row>
    <row r="48" spans="1:6" ht="24">
      <c r="A48" s="3"/>
      <c r="B48" s="4" t="s">
        <v>56</v>
      </c>
      <c r="D48" s="29"/>
      <c r="E48" s="29"/>
      <c r="F48" s="29"/>
    </row>
    <row r="49" spans="1:6">
      <c r="A49" s="15"/>
      <c r="B49" s="4" t="s">
        <v>57</v>
      </c>
      <c r="C49" s="115" t="s">
        <v>58</v>
      </c>
      <c r="D49" s="117">
        <v>1400</v>
      </c>
      <c r="E49" s="117"/>
      <c r="F49" s="117">
        <f>D49*E49</f>
        <v>0</v>
      </c>
    </row>
    <row r="50" spans="1:6">
      <c r="A50" s="3"/>
      <c r="D50" s="29"/>
      <c r="E50" s="29"/>
      <c r="F50" s="29"/>
    </row>
    <row r="51" spans="1:6">
      <c r="A51" s="3"/>
      <c r="D51" s="29"/>
      <c r="E51" s="29"/>
      <c r="F51" s="29"/>
    </row>
    <row r="52" spans="1:6">
      <c r="A52" s="7" t="s">
        <v>59</v>
      </c>
      <c r="B52" s="8" t="s">
        <v>60</v>
      </c>
      <c r="D52" s="29"/>
      <c r="E52" s="29"/>
      <c r="F52" s="29"/>
    </row>
    <row r="53" spans="1:6">
      <c r="A53" s="3"/>
      <c r="B53" s="12" t="s">
        <v>61</v>
      </c>
      <c r="D53" s="29"/>
      <c r="E53" s="29"/>
      <c r="F53" s="29"/>
    </row>
    <row r="54" spans="1:6" ht="24">
      <c r="A54" s="3"/>
      <c r="B54" s="4" t="s">
        <v>62</v>
      </c>
      <c r="D54" s="29"/>
      <c r="E54" s="29"/>
      <c r="F54" s="29"/>
    </row>
    <row r="55" spans="1:6" ht="48">
      <c r="A55" s="3"/>
      <c r="B55" s="2" t="s">
        <v>63</v>
      </c>
      <c r="D55" s="29"/>
      <c r="E55" s="29"/>
      <c r="F55" s="29"/>
    </row>
    <row r="56" spans="1:6" ht="24">
      <c r="A56" s="3"/>
      <c r="B56" s="2" t="s">
        <v>64</v>
      </c>
      <c r="D56" s="29"/>
      <c r="E56" s="29"/>
      <c r="F56" s="29"/>
    </row>
    <row r="57" spans="1:6">
      <c r="A57" s="3"/>
      <c r="B57" s="2" t="s">
        <v>30</v>
      </c>
      <c r="D57" s="29"/>
      <c r="E57" s="29"/>
      <c r="F57" s="29"/>
    </row>
    <row r="58" spans="1:6">
      <c r="A58" s="3"/>
      <c r="B58" s="2" t="s">
        <v>65</v>
      </c>
      <c r="C58" s="115" t="s">
        <v>58</v>
      </c>
      <c r="D58" s="117">
        <v>300</v>
      </c>
      <c r="E58" s="117"/>
      <c r="F58" s="117">
        <f>D58*E58</f>
        <v>0</v>
      </c>
    </row>
    <row r="59" spans="1:6">
      <c r="A59" s="3"/>
      <c r="D59" s="29"/>
      <c r="E59" s="29"/>
      <c r="F59" s="29"/>
    </row>
    <row r="60" spans="1:6">
      <c r="A60" s="6"/>
      <c r="B60" s="13" t="s">
        <v>66</v>
      </c>
      <c r="C60" s="52"/>
      <c r="D60" s="53"/>
      <c r="E60" s="29"/>
      <c r="F60" s="29"/>
    </row>
    <row r="61" spans="1:6">
      <c r="A61" s="7" t="s">
        <v>67</v>
      </c>
      <c r="B61" s="14" t="s">
        <v>68</v>
      </c>
      <c r="C61" s="52"/>
      <c r="D61" s="53"/>
      <c r="E61" s="29"/>
      <c r="F61" s="29"/>
    </row>
    <row r="62" spans="1:6" ht="60">
      <c r="A62" s="3"/>
      <c r="B62" s="4" t="s">
        <v>69</v>
      </c>
      <c r="D62" s="29"/>
      <c r="E62" s="29"/>
      <c r="F62" s="29"/>
    </row>
    <row r="63" spans="1:6" ht="24">
      <c r="A63" s="3"/>
      <c r="B63" s="4" t="s">
        <v>70</v>
      </c>
      <c r="D63" s="29"/>
      <c r="E63" s="29"/>
      <c r="F63" s="29"/>
    </row>
    <row r="64" spans="1:6">
      <c r="A64" s="3"/>
      <c r="B64" s="16" t="s">
        <v>30</v>
      </c>
      <c r="C64" s="6"/>
      <c r="D64" s="53"/>
      <c r="E64" s="29"/>
      <c r="F64" s="29"/>
    </row>
    <row r="65" spans="1:6" ht="24">
      <c r="A65" s="3"/>
      <c r="B65" s="2" t="s">
        <v>71</v>
      </c>
      <c r="C65" s="119" t="s">
        <v>40</v>
      </c>
      <c r="D65" s="120">
        <v>3787</v>
      </c>
      <c r="E65" s="121"/>
      <c r="F65" s="121">
        <f>D65*E65</f>
        <v>0</v>
      </c>
    </row>
    <row r="66" spans="1:6">
      <c r="A66" s="3"/>
      <c r="B66" s="2"/>
      <c r="C66" s="32"/>
      <c r="D66" s="33"/>
      <c r="E66" s="31"/>
      <c r="F66" s="31"/>
    </row>
    <row r="67" spans="1:6">
      <c r="A67" s="7" t="s">
        <v>72</v>
      </c>
      <c r="B67" s="12" t="s">
        <v>73</v>
      </c>
      <c r="D67" s="29"/>
      <c r="E67" s="29"/>
      <c r="F67" s="29"/>
    </row>
    <row r="68" spans="1:6" ht="36">
      <c r="A68" s="11"/>
      <c r="B68" s="2" t="s">
        <v>74</v>
      </c>
      <c r="D68" s="29"/>
      <c r="E68" s="29"/>
      <c r="F68" s="29"/>
    </row>
    <row r="69" spans="1:6" ht="36">
      <c r="A69" s="11"/>
      <c r="B69" s="2" t="s">
        <v>75</v>
      </c>
      <c r="D69" s="29"/>
      <c r="E69" s="29"/>
      <c r="F69" s="29"/>
    </row>
    <row r="70" spans="1:6">
      <c r="A70" s="11"/>
      <c r="B70" s="2" t="s">
        <v>30</v>
      </c>
      <c r="D70" s="29"/>
      <c r="E70" s="29"/>
      <c r="F70" s="29"/>
    </row>
    <row r="71" spans="1:6">
      <c r="A71" s="11"/>
      <c r="B71" s="2" t="s">
        <v>76</v>
      </c>
      <c r="C71" s="6"/>
      <c r="D71" s="6"/>
      <c r="E71" s="6"/>
      <c r="F71" s="6"/>
    </row>
    <row r="72" spans="1:6" ht="12.75" thickBot="1">
      <c r="A72" s="11"/>
      <c r="B72" s="22" t="s">
        <v>77</v>
      </c>
      <c r="C72" s="115" t="s">
        <v>32</v>
      </c>
      <c r="D72" s="116">
        <v>1170</v>
      </c>
      <c r="E72" s="117"/>
      <c r="F72" s="122">
        <f>D72*E72</f>
        <v>0</v>
      </c>
    </row>
    <row r="73" spans="1:6" ht="12.75" thickBot="1">
      <c r="A73" s="44"/>
      <c r="B73" s="45" t="s">
        <v>78</v>
      </c>
      <c r="C73" s="50"/>
      <c r="D73" s="51"/>
      <c r="E73" s="51"/>
      <c r="F73" s="118">
        <f>SUM(F44:F72)</f>
        <v>0</v>
      </c>
    </row>
    <row r="74" spans="1:6">
      <c r="A74" s="19"/>
      <c r="B74" s="54"/>
      <c r="C74" s="55"/>
      <c r="D74" s="56"/>
      <c r="E74" s="56"/>
      <c r="F74" s="56"/>
    </row>
    <row r="75" spans="1:6">
      <c r="A75" s="44" t="s">
        <v>79</v>
      </c>
      <c r="B75" s="45" t="s">
        <v>80</v>
      </c>
      <c r="C75" s="46"/>
      <c r="D75" s="47"/>
      <c r="E75" s="47"/>
      <c r="F75" s="47"/>
    </row>
    <row r="76" spans="1:6">
      <c r="A76" s="3"/>
      <c r="D76" s="29"/>
      <c r="E76" s="29"/>
      <c r="F76" s="29"/>
    </row>
    <row r="77" spans="1:6">
      <c r="A77" s="7" t="s">
        <v>81</v>
      </c>
      <c r="B77" s="18" t="s">
        <v>82</v>
      </c>
      <c r="D77" s="29"/>
      <c r="E77" s="29"/>
      <c r="F77" s="29"/>
    </row>
    <row r="78" spans="1:6" ht="24">
      <c r="A78" s="57"/>
      <c r="B78" s="4" t="s">
        <v>83</v>
      </c>
      <c r="D78" s="29"/>
      <c r="E78" s="29"/>
      <c r="F78" s="29"/>
    </row>
    <row r="79" spans="1:6">
      <c r="A79" s="57"/>
      <c r="B79" s="4" t="s">
        <v>84</v>
      </c>
      <c r="D79" s="29"/>
      <c r="E79" s="29"/>
      <c r="F79" s="29"/>
    </row>
    <row r="80" spans="1:6">
      <c r="A80" s="57"/>
      <c r="B80" s="2" t="s">
        <v>85</v>
      </c>
      <c r="D80" s="29"/>
      <c r="E80" s="29"/>
      <c r="F80" s="29"/>
    </row>
    <row r="81" spans="1:6">
      <c r="A81" s="57"/>
      <c r="B81" s="4" t="s">
        <v>30</v>
      </c>
      <c r="D81" s="29"/>
      <c r="E81" s="29"/>
      <c r="F81" s="29"/>
    </row>
    <row r="82" spans="1:6" ht="48">
      <c r="A82" s="57"/>
      <c r="B82" s="4" t="s">
        <v>86</v>
      </c>
      <c r="C82" s="115" t="s">
        <v>32</v>
      </c>
      <c r="D82" s="117">
        <v>1200</v>
      </c>
      <c r="E82" s="117"/>
      <c r="F82" s="117">
        <f>D82*E82</f>
        <v>0</v>
      </c>
    </row>
    <row r="83" spans="1:6">
      <c r="A83" s="3"/>
      <c r="D83" s="29"/>
      <c r="E83" s="29"/>
      <c r="F83" s="29"/>
    </row>
    <row r="84" spans="1:6">
      <c r="A84" s="3"/>
      <c r="D84" s="29"/>
      <c r="E84" s="29"/>
      <c r="F84" s="29"/>
    </row>
    <row r="85" spans="1:6">
      <c r="A85" s="7" t="s">
        <v>87</v>
      </c>
      <c r="B85" s="18" t="s">
        <v>88</v>
      </c>
      <c r="D85" s="29"/>
      <c r="E85" s="29"/>
      <c r="F85" s="29"/>
    </row>
    <row r="86" spans="1:6" ht="24">
      <c r="A86" s="57"/>
      <c r="B86" s="4" t="s">
        <v>89</v>
      </c>
      <c r="D86" s="29"/>
      <c r="E86" s="29"/>
      <c r="F86" s="29"/>
    </row>
    <row r="87" spans="1:6">
      <c r="A87" s="57"/>
      <c r="B87" s="4" t="s">
        <v>84</v>
      </c>
      <c r="D87" s="29"/>
      <c r="E87" s="29"/>
      <c r="F87" s="29"/>
    </row>
    <row r="88" spans="1:6">
      <c r="A88" s="57"/>
      <c r="B88" s="2" t="s">
        <v>85</v>
      </c>
      <c r="D88" s="29"/>
      <c r="E88" s="29"/>
      <c r="F88" s="29"/>
    </row>
    <row r="89" spans="1:6">
      <c r="A89" s="57"/>
      <c r="B89" s="4" t="s">
        <v>30</v>
      </c>
      <c r="D89" s="29"/>
      <c r="E89" s="29"/>
      <c r="F89" s="29"/>
    </row>
    <row r="90" spans="1:6" ht="48">
      <c r="A90" s="57"/>
      <c r="B90" s="4" t="s">
        <v>86</v>
      </c>
      <c r="C90" s="115" t="s">
        <v>32</v>
      </c>
      <c r="D90" s="117">
        <v>1000</v>
      </c>
      <c r="E90" s="117"/>
      <c r="F90" s="117">
        <f>D90*E90</f>
        <v>0</v>
      </c>
    </row>
    <row r="91" spans="1:6">
      <c r="A91" s="7" t="s">
        <v>90</v>
      </c>
      <c r="B91" s="18" t="s">
        <v>91</v>
      </c>
      <c r="D91" s="29"/>
      <c r="E91" s="29"/>
      <c r="F91" s="29"/>
    </row>
    <row r="92" spans="1:6" ht="24">
      <c r="A92" s="57"/>
      <c r="B92" s="4" t="s">
        <v>92</v>
      </c>
      <c r="D92" s="29"/>
      <c r="E92" s="29"/>
      <c r="F92" s="29"/>
    </row>
    <row r="93" spans="1:6">
      <c r="A93" s="57"/>
      <c r="B93" s="4" t="s">
        <v>93</v>
      </c>
      <c r="D93" s="29"/>
      <c r="E93" s="29"/>
      <c r="F93" s="29"/>
    </row>
    <row r="94" spans="1:6">
      <c r="A94" s="57"/>
      <c r="B94" s="2" t="s">
        <v>85</v>
      </c>
      <c r="D94" s="29"/>
      <c r="E94" s="29"/>
      <c r="F94" s="29"/>
    </row>
    <row r="95" spans="1:6">
      <c r="A95" s="57"/>
      <c r="B95" s="4" t="s">
        <v>30</v>
      </c>
      <c r="D95" s="29"/>
      <c r="E95" s="29"/>
      <c r="F95" s="29"/>
    </row>
    <row r="96" spans="1:6" ht="48">
      <c r="A96" s="57"/>
      <c r="B96" s="4" t="s">
        <v>94</v>
      </c>
      <c r="C96" s="115" t="s">
        <v>32</v>
      </c>
      <c r="D96" s="117">
        <v>40</v>
      </c>
      <c r="E96" s="117"/>
      <c r="F96" s="117">
        <f>D96*E96</f>
        <v>0</v>
      </c>
    </row>
    <row r="97" spans="1:6" ht="12.75" thickBot="1">
      <c r="A97" s="57"/>
      <c r="D97" s="29"/>
      <c r="E97" s="29"/>
      <c r="F97" s="29"/>
    </row>
    <row r="98" spans="1:6" ht="12.75" thickBot="1">
      <c r="A98" s="44"/>
      <c r="B98" s="45" t="s">
        <v>95</v>
      </c>
      <c r="C98" s="50"/>
      <c r="D98" s="51"/>
      <c r="E98" s="51"/>
      <c r="F98" s="118">
        <f>SUM(F77:F96)</f>
        <v>0</v>
      </c>
    </row>
    <row r="99" spans="1:6">
      <c r="A99" s="19"/>
      <c r="B99" s="54"/>
      <c r="C99" s="55"/>
      <c r="D99" s="56"/>
      <c r="E99" s="56"/>
      <c r="F99" s="56"/>
    </row>
    <row r="100" spans="1:6">
      <c r="A100" s="44" t="s">
        <v>96</v>
      </c>
      <c r="B100" s="45" t="s">
        <v>97</v>
      </c>
      <c r="C100" s="46"/>
      <c r="D100" s="47"/>
      <c r="E100" s="47"/>
      <c r="F100" s="47"/>
    </row>
    <row r="101" spans="1:6">
      <c r="A101" s="19"/>
      <c r="B101" s="12"/>
      <c r="C101" s="26"/>
      <c r="D101" s="27"/>
      <c r="E101" s="27"/>
      <c r="F101" s="27"/>
    </row>
    <row r="102" spans="1:6">
      <c r="A102" s="10" t="s">
        <v>98</v>
      </c>
      <c r="B102" s="20" t="s">
        <v>99</v>
      </c>
      <c r="C102" s="30"/>
      <c r="D102" s="31"/>
      <c r="E102" s="31"/>
      <c r="F102" s="31"/>
    </row>
    <row r="103" spans="1:6" ht="36">
      <c r="A103" s="11"/>
      <c r="B103" s="21" t="s">
        <v>100</v>
      </c>
      <c r="C103" s="30"/>
      <c r="D103" s="31"/>
      <c r="E103" s="31"/>
      <c r="F103" s="31"/>
    </row>
    <row r="104" spans="1:6" ht="60">
      <c r="A104" s="11"/>
      <c r="B104" s="4" t="s">
        <v>101</v>
      </c>
      <c r="C104" s="30"/>
      <c r="D104" s="31"/>
      <c r="E104" s="31"/>
      <c r="F104" s="31"/>
    </row>
    <row r="105" spans="1:6">
      <c r="A105" s="11"/>
      <c r="B105" s="4" t="s">
        <v>30</v>
      </c>
      <c r="C105" s="30"/>
      <c r="D105" s="31"/>
      <c r="E105" s="31"/>
      <c r="F105" s="31"/>
    </row>
    <row r="106" spans="1:6" ht="24">
      <c r="A106" s="11"/>
      <c r="B106" s="22" t="s">
        <v>102</v>
      </c>
      <c r="D106" s="31"/>
      <c r="E106" s="31"/>
      <c r="F106" s="31"/>
    </row>
    <row r="107" spans="1:6">
      <c r="A107" s="11"/>
      <c r="B107" s="23" t="s">
        <v>103</v>
      </c>
      <c r="C107" s="115" t="s">
        <v>58</v>
      </c>
      <c r="D107" s="121">
        <v>300</v>
      </c>
      <c r="E107" s="121"/>
      <c r="F107" s="117">
        <f>D107*E107</f>
        <v>0</v>
      </c>
    </row>
    <row r="108" spans="1:6">
      <c r="A108" s="11"/>
      <c r="B108" s="23" t="s">
        <v>104</v>
      </c>
      <c r="C108" s="115" t="s">
        <v>58</v>
      </c>
      <c r="D108" s="121">
        <v>1400</v>
      </c>
      <c r="E108" s="121"/>
      <c r="F108" s="117">
        <f>D108*E108</f>
        <v>0</v>
      </c>
    </row>
    <row r="109" spans="1:6">
      <c r="A109" s="11"/>
      <c r="B109" s="23" t="s">
        <v>105</v>
      </c>
      <c r="D109" s="31"/>
      <c r="E109" s="31"/>
      <c r="F109" s="31"/>
    </row>
    <row r="110" spans="1:6" s="65" customFormat="1" ht="123.75" customHeight="1">
      <c r="A110" s="67" t="s">
        <v>106</v>
      </c>
      <c r="B110" s="68" t="s">
        <v>107</v>
      </c>
      <c r="C110" s="123" t="s">
        <v>40</v>
      </c>
      <c r="D110" s="124">
        <v>2400</v>
      </c>
      <c r="E110" s="124"/>
      <c r="F110" s="124">
        <f>D110*E110</f>
        <v>0</v>
      </c>
    </row>
    <row r="111" spans="1:6">
      <c r="A111" s="72"/>
      <c r="B111" s="73"/>
      <c r="C111" s="74"/>
      <c r="D111" s="75"/>
      <c r="E111" s="75"/>
      <c r="F111" s="75"/>
    </row>
    <row r="112" spans="1:6" s="1" customFormat="1">
      <c r="A112" s="76" t="s">
        <v>108</v>
      </c>
      <c r="B112" s="77" t="s">
        <v>109</v>
      </c>
      <c r="C112" s="74"/>
      <c r="D112" s="71"/>
      <c r="E112" s="71"/>
      <c r="F112" s="71"/>
    </row>
    <row r="113" spans="1:6" ht="132">
      <c r="A113" s="78"/>
      <c r="B113" s="79" t="s">
        <v>110</v>
      </c>
      <c r="C113" s="74"/>
      <c r="D113" s="71"/>
      <c r="E113" s="71"/>
      <c r="F113" s="71"/>
    </row>
    <row r="114" spans="1:6">
      <c r="A114" s="78"/>
      <c r="B114" s="79" t="s">
        <v>30</v>
      </c>
      <c r="C114" s="74"/>
      <c r="D114" s="71"/>
      <c r="E114" s="71"/>
      <c r="F114" s="71"/>
    </row>
    <row r="115" spans="1:6">
      <c r="A115" s="78"/>
      <c r="B115" s="79" t="s">
        <v>111</v>
      </c>
      <c r="C115" s="74"/>
      <c r="D115" s="71"/>
      <c r="E115" s="71"/>
      <c r="F115" s="71"/>
    </row>
    <row r="116" spans="1:6">
      <c r="A116" s="78"/>
      <c r="B116" s="80" t="s">
        <v>112</v>
      </c>
      <c r="C116" s="123" t="s">
        <v>40</v>
      </c>
      <c r="D116" s="124">
        <v>930</v>
      </c>
      <c r="E116" s="124"/>
      <c r="F116" s="124">
        <f>D116*E116</f>
        <v>0</v>
      </c>
    </row>
    <row r="117" spans="1:6">
      <c r="A117" s="78"/>
      <c r="B117" s="80" t="s">
        <v>113</v>
      </c>
      <c r="C117" s="123" t="s">
        <v>40</v>
      </c>
      <c r="D117" s="124">
        <v>3600</v>
      </c>
      <c r="E117" s="124"/>
      <c r="F117" s="124">
        <f>D117*E117</f>
        <v>0</v>
      </c>
    </row>
    <row r="118" spans="1:6">
      <c r="A118" s="78"/>
      <c r="B118" s="79"/>
      <c r="C118" s="74"/>
      <c r="D118" s="71"/>
      <c r="E118" s="71"/>
      <c r="F118" s="71"/>
    </row>
    <row r="119" spans="1:6" s="65" customFormat="1">
      <c r="A119" s="67" t="s">
        <v>114</v>
      </c>
      <c r="B119" s="81" t="s">
        <v>115</v>
      </c>
      <c r="C119" s="69"/>
      <c r="D119" s="70"/>
      <c r="E119" s="70"/>
      <c r="F119" s="70"/>
    </row>
    <row r="120" spans="1:6" s="65" customFormat="1" ht="116.25" customHeight="1">
      <c r="A120" s="82"/>
      <c r="B120" s="68" t="s">
        <v>116</v>
      </c>
      <c r="C120" s="69"/>
      <c r="D120" s="70"/>
      <c r="E120" s="70"/>
      <c r="F120" s="70"/>
    </row>
    <row r="121" spans="1:6" s="65" customFormat="1">
      <c r="A121" s="66"/>
      <c r="B121" s="68" t="s">
        <v>30</v>
      </c>
      <c r="C121" s="69"/>
      <c r="D121" s="70"/>
      <c r="E121" s="70"/>
      <c r="F121" s="70"/>
    </row>
    <row r="122" spans="1:6" s="65" customFormat="1">
      <c r="A122" s="66"/>
      <c r="B122" s="68" t="s">
        <v>111</v>
      </c>
      <c r="C122" s="69"/>
      <c r="D122" s="70"/>
      <c r="E122" s="70"/>
      <c r="F122" s="70"/>
    </row>
    <row r="123" spans="1:6" s="65" customFormat="1" ht="24">
      <c r="A123" s="66"/>
      <c r="B123" s="83" t="s">
        <v>117</v>
      </c>
      <c r="C123" s="123" t="s">
        <v>40</v>
      </c>
      <c r="D123" s="124">
        <v>2400</v>
      </c>
      <c r="E123" s="124"/>
      <c r="F123" s="124">
        <f>D123*E123</f>
        <v>0</v>
      </c>
    </row>
    <row r="124" spans="1:6">
      <c r="A124" s="7" t="s">
        <v>118</v>
      </c>
      <c r="B124" s="18" t="s">
        <v>119</v>
      </c>
      <c r="D124" s="29"/>
      <c r="E124" s="29"/>
      <c r="F124" s="29"/>
    </row>
    <row r="125" spans="1:6" ht="108">
      <c r="A125" s="3"/>
      <c r="B125" s="4" t="s">
        <v>120</v>
      </c>
      <c r="D125" s="29"/>
      <c r="E125" s="29"/>
      <c r="F125" s="29"/>
    </row>
    <row r="126" spans="1:6">
      <c r="A126" s="3"/>
      <c r="B126" s="4" t="s">
        <v>30</v>
      </c>
      <c r="D126" s="29"/>
      <c r="E126" s="29"/>
      <c r="F126" s="29"/>
    </row>
    <row r="127" spans="1:6">
      <c r="A127" s="3"/>
      <c r="B127" s="4" t="s">
        <v>111</v>
      </c>
      <c r="D127" s="29"/>
      <c r="E127" s="29"/>
      <c r="F127" s="29"/>
    </row>
    <row r="128" spans="1:6">
      <c r="A128" s="3"/>
      <c r="B128" s="80" t="s">
        <v>121</v>
      </c>
      <c r="C128" s="123" t="s">
        <v>40</v>
      </c>
      <c r="D128" s="124">
        <v>3317</v>
      </c>
      <c r="E128" s="124"/>
      <c r="F128" s="124">
        <f>D128*E128</f>
        <v>0</v>
      </c>
    </row>
    <row r="129" spans="1:6">
      <c r="A129" s="3"/>
      <c r="B129" s="80" t="s">
        <v>122</v>
      </c>
      <c r="C129" s="123" t="s">
        <v>40</v>
      </c>
      <c r="D129" s="124">
        <v>3600</v>
      </c>
      <c r="E129" s="124"/>
      <c r="F129" s="124">
        <f>D129*E129</f>
        <v>0</v>
      </c>
    </row>
    <row r="130" spans="1:6">
      <c r="A130" s="3"/>
      <c r="B130" s="80" t="s">
        <v>123</v>
      </c>
      <c r="C130" s="123" t="s">
        <v>40</v>
      </c>
      <c r="D130" s="124">
        <v>1109</v>
      </c>
      <c r="E130" s="124"/>
      <c r="F130" s="124">
        <f>D130*E130</f>
        <v>0</v>
      </c>
    </row>
    <row r="131" spans="1:6">
      <c r="A131" s="3"/>
      <c r="D131" s="29"/>
      <c r="E131" s="29"/>
      <c r="F131" s="29"/>
    </row>
    <row r="132" spans="1:6">
      <c r="A132" s="7" t="s">
        <v>124</v>
      </c>
      <c r="B132" s="18" t="s">
        <v>125</v>
      </c>
      <c r="D132" s="29"/>
      <c r="E132" s="29"/>
      <c r="F132" s="29"/>
    </row>
    <row r="133" spans="1:6" ht="60">
      <c r="A133" s="3"/>
      <c r="B133" s="4" t="s">
        <v>126</v>
      </c>
      <c r="D133" s="29"/>
      <c r="E133" s="29"/>
      <c r="F133" s="29"/>
    </row>
    <row r="134" spans="1:6">
      <c r="A134" s="3"/>
      <c r="B134" s="4" t="s">
        <v>30</v>
      </c>
      <c r="D134" s="29"/>
      <c r="E134" s="29"/>
      <c r="F134" s="29"/>
    </row>
    <row r="135" spans="1:6" ht="12.75" thickBot="1">
      <c r="A135" s="3"/>
      <c r="B135" s="4" t="s">
        <v>127</v>
      </c>
      <c r="C135" s="115" t="s">
        <v>40</v>
      </c>
      <c r="D135" s="117">
        <v>3800</v>
      </c>
      <c r="E135" s="117"/>
      <c r="F135" s="122">
        <f>D135*E135</f>
        <v>0</v>
      </c>
    </row>
    <row r="136" spans="1:6" ht="12.75" thickBot="1">
      <c r="A136" s="44"/>
      <c r="B136" s="45" t="s">
        <v>128</v>
      </c>
      <c r="C136" s="50"/>
      <c r="D136" s="51"/>
      <c r="E136" s="51"/>
      <c r="F136" s="118">
        <f>SUM(F106:F135)</f>
        <v>0</v>
      </c>
    </row>
    <row r="137" spans="1:6">
      <c r="A137" s="19"/>
      <c r="B137" s="54"/>
      <c r="C137" s="55"/>
      <c r="D137" s="56"/>
      <c r="E137" s="56"/>
      <c r="F137" s="56"/>
    </row>
    <row r="138" spans="1:6">
      <c r="A138" s="44" t="s">
        <v>129</v>
      </c>
      <c r="B138" s="45" t="s">
        <v>130</v>
      </c>
      <c r="C138" s="46"/>
      <c r="D138" s="47"/>
      <c r="E138" s="47"/>
      <c r="F138" s="47"/>
    </row>
    <row r="139" spans="1:6">
      <c r="A139" s="3"/>
      <c r="D139" s="29"/>
      <c r="E139" s="29"/>
      <c r="F139" s="29"/>
    </row>
    <row r="140" spans="1:6">
      <c r="A140" s="7" t="s">
        <v>131</v>
      </c>
      <c r="B140" s="18" t="s">
        <v>132</v>
      </c>
      <c r="D140" s="29"/>
      <c r="E140" s="29"/>
      <c r="F140" s="29"/>
    </row>
    <row r="141" spans="1:6" ht="72">
      <c r="A141" s="3"/>
      <c r="B141" s="4" t="s">
        <v>133</v>
      </c>
      <c r="D141" s="29"/>
      <c r="E141" s="29"/>
      <c r="F141" s="29"/>
    </row>
    <row r="142" spans="1:6">
      <c r="A142" s="3"/>
      <c r="D142" s="29"/>
      <c r="E142" s="29"/>
      <c r="F142" s="29"/>
    </row>
    <row r="143" spans="1:6">
      <c r="A143" s="7" t="s">
        <v>134</v>
      </c>
      <c r="B143" s="8" t="s">
        <v>135</v>
      </c>
      <c r="D143" s="29"/>
      <c r="E143" s="29"/>
      <c r="F143" s="29"/>
    </row>
    <row r="144" spans="1:6">
      <c r="A144" s="3"/>
      <c r="B144" s="4" t="s">
        <v>136</v>
      </c>
      <c r="D144" s="29"/>
      <c r="E144" s="29"/>
      <c r="F144" s="29"/>
    </row>
    <row r="145" spans="1:6">
      <c r="A145" s="3"/>
      <c r="B145" s="4" t="s">
        <v>30</v>
      </c>
      <c r="D145" s="29"/>
      <c r="E145" s="29"/>
      <c r="F145" s="29"/>
    </row>
    <row r="146" spans="1:6">
      <c r="A146" s="3"/>
      <c r="B146" s="4" t="s">
        <v>137</v>
      </c>
      <c r="C146" s="115" t="s">
        <v>32</v>
      </c>
      <c r="D146" s="117">
        <v>1158</v>
      </c>
      <c r="E146" s="117"/>
      <c r="F146" s="117">
        <f>D146*E146</f>
        <v>0</v>
      </c>
    </row>
    <row r="147" spans="1:6">
      <c r="A147" s="3"/>
      <c r="B147" s="4" t="s">
        <v>138</v>
      </c>
      <c r="C147" s="115" t="s">
        <v>47</v>
      </c>
      <c r="D147" s="117">
        <v>15</v>
      </c>
      <c r="E147" s="117"/>
      <c r="F147" s="117">
        <f t="shared" ref="F147:F152" si="0">D147*E147</f>
        <v>0</v>
      </c>
    </row>
    <row r="148" spans="1:6">
      <c r="A148" s="3"/>
      <c r="B148" s="4" t="s">
        <v>139</v>
      </c>
      <c r="C148" s="115" t="s">
        <v>47</v>
      </c>
      <c r="D148" s="117">
        <v>75</v>
      </c>
      <c r="E148" s="117"/>
      <c r="F148" s="117">
        <f t="shared" si="0"/>
        <v>0</v>
      </c>
    </row>
    <row r="149" spans="1:6">
      <c r="A149" s="3"/>
      <c r="B149" s="4" t="s">
        <v>140</v>
      </c>
      <c r="C149" s="115" t="s">
        <v>47</v>
      </c>
      <c r="D149" s="117">
        <v>67</v>
      </c>
      <c r="E149" s="117"/>
      <c r="F149" s="117">
        <f t="shared" si="0"/>
        <v>0</v>
      </c>
    </row>
    <row r="150" spans="1:6">
      <c r="A150" s="3"/>
      <c r="B150" s="4" t="s">
        <v>141</v>
      </c>
      <c r="C150" s="115" t="s">
        <v>43</v>
      </c>
      <c r="D150" s="117">
        <v>2</v>
      </c>
      <c r="E150" s="117"/>
      <c r="F150" s="117">
        <f t="shared" si="0"/>
        <v>0</v>
      </c>
    </row>
    <row r="151" spans="1:6">
      <c r="A151" s="3"/>
      <c r="B151" s="4" t="s">
        <v>142</v>
      </c>
      <c r="C151" s="115" t="s">
        <v>43</v>
      </c>
      <c r="D151" s="117">
        <v>2</v>
      </c>
      <c r="E151" s="117"/>
      <c r="F151" s="117">
        <f t="shared" si="0"/>
        <v>0</v>
      </c>
    </row>
    <row r="152" spans="1:6">
      <c r="A152" s="3"/>
      <c r="B152" s="4" t="s">
        <v>143</v>
      </c>
      <c r="C152" s="115" t="s">
        <v>43</v>
      </c>
      <c r="D152" s="117">
        <v>2</v>
      </c>
      <c r="E152" s="117"/>
      <c r="F152" s="117">
        <f t="shared" si="0"/>
        <v>0</v>
      </c>
    </row>
    <row r="153" spans="1:6">
      <c r="A153" s="3"/>
      <c r="D153" s="29"/>
      <c r="E153" s="29"/>
      <c r="F153" s="29"/>
    </row>
    <row r="154" spans="1:6">
      <c r="A154" s="7" t="s">
        <v>144</v>
      </c>
      <c r="B154" s="8" t="s">
        <v>145</v>
      </c>
      <c r="D154" s="29"/>
      <c r="E154" s="29"/>
      <c r="F154" s="29"/>
    </row>
    <row r="155" spans="1:6" ht="36">
      <c r="A155" s="3"/>
      <c r="B155" s="4" t="s">
        <v>146</v>
      </c>
      <c r="C155" s="115" t="s">
        <v>40</v>
      </c>
      <c r="D155" s="117">
        <v>5</v>
      </c>
      <c r="E155" s="117"/>
      <c r="F155" s="117">
        <f>D155*E155</f>
        <v>0</v>
      </c>
    </row>
    <row r="156" spans="1:6">
      <c r="A156" s="3"/>
      <c r="D156" s="29"/>
      <c r="E156" s="29"/>
      <c r="F156" s="29"/>
    </row>
    <row r="157" spans="1:6">
      <c r="A157" s="7" t="s">
        <v>147</v>
      </c>
      <c r="B157" s="8" t="s">
        <v>148</v>
      </c>
      <c r="D157" s="29"/>
      <c r="E157" s="29"/>
      <c r="F157" s="29"/>
    </row>
    <row r="158" spans="1:6" ht="36">
      <c r="A158" s="7"/>
      <c r="B158" s="24" t="s">
        <v>149</v>
      </c>
      <c r="C158" s="115" t="s">
        <v>40</v>
      </c>
      <c r="D158" s="117">
        <v>5</v>
      </c>
      <c r="E158" s="117"/>
      <c r="F158" s="117">
        <f>D158*E158</f>
        <v>0</v>
      </c>
    </row>
    <row r="159" spans="1:6">
      <c r="A159" s="7"/>
      <c r="B159" s="8"/>
      <c r="D159" s="29"/>
      <c r="E159" s="29"/>
      <c r="F159" s="29"/>
    </row>
    <row r="160" spans="1:6">
      <c r="A160" s="7" t="s">
        <v>150</v>
      </c>
      <c r="B160" s="18" t="s">
        <v>151</v>
      </c>
      <c r="D160" s="29"/>
      <c r="E160" s="29"/>
      <c r="F160" s="29"/>
    </row>
    <row r="161" spans="1:6" ht="60">
      <c r="A161" s="7" t="s">
        <v>152</v>
      </c>
      <c r="B161" s="4" t="s">
        <v>153</v>
      </c>
      <c r="C161" s="115" t="s">
        <v>43</v>
      </c>
      <c r="D161" s="117">
        <v>6</v>
      </c>
      <c r="E161" s="117"/>
      <c r="F161" s="117">
        <f>D161*E161</f>
        <v>0</v>
      </c>
    </row>
    <row r="162" spans="1:6">
      <c r="A162" s="7"/>
      <c r="D162" s="29"/>
      <c r="E162" s="29"/>
      <c r="F162" s="29"/>
    </row>
    <row r="163" spans="1:6" ht="120">
      <c r="A163" s="7" t="s">
        <v>154</v>
      </c>
      <c r="B163" s="4" t="s">
        <v>155</v>
      </c>
      <c r="D163" s="29"/>
      <c r="E163" s="29"/>
      <c r="F163" s="29"/>
    </row>
    <row r="164" spans="1:6">
      <c r="A164" s="7"/>
      <c r="B164" s="4" t="s">
        <v>156</v>
      </c>
      <c r="C164" s="115" t="s">
        <v>43</v>
      </c>
      <c r="D164" s="117">
        <v>2</v>
      </c>
      <c r="E164" s="117"/>
      <c r="F164" s="117">
        <f>D164*E164</f>
        <v>0</v>
      </c>
    </row>
    <row r="165" spans="1:6">
      <c r="A165" s="7"/>
      <c r="B165" s="4" t="s">
        <v>157</v>
      </c>
      <c r="C165" s="115" t="s">
        <v>43</v>
      </c>
      <c r="D165" s="117">
        <v>1</v>
      </c>
      <c r="E165" s="117"/>
      <c r="F165" s="117">
        <f>D165*E165</f>
        <v>0</v>
      </c>
    </row>
    <row r="166" spans="1:6">
      <c r="A166" s="7"/>
      <c r="B166" s="4" t="s">
        <v>158</v>
      </c>
      <c r="C166" s="115" t="s">
        <v>43</v>
      </c>
      <c r="D166" s="117">
        <v>1</v>
      </c>
      <c r="E166" s="117"/>
      <c r="F166" s="117">
        <f>D166*E166</f>
        <v>0</v>
      </c>
    </row>
    <row r="167" spans="1:6">
      <c r="A167" s="7"/>
      <c r="B167" s="4" t="s">
        <v>159</v>
      </c>
      <c r="C167" s="115" t="s">
        <v>43</v>
      </c>
      <c r="D167" s="117">
        <v>1</v>
      </c>
      <c r="E167" s="117"/>
      <c r="F167" s="117">
        <f>D167*E167</f>
        <v>0</v>
      </c>
    </row>
    <row r="168" spans="1:6">
      <c r="A168" s="7"/>
      <c r="D168" s="29"/>
      <c r="E168" s="29"/>
      <c r="F168" s="29"/>
    </row>
    <row r="169" spans="1:6">
      <c r="A169" s="7"/>
      <c r="D169" s="29"/>
      <c r="E169" s="29"/>
      <c r="F169" s="29"/>
    </row>
    <row r="170" spans="1:6" ht="48">
      <c r="A170" s="7" t="s">
        <v>160</v>
      </c>
      <c r="B170" s="4" t="s">
        <v>161</v>
      </c>
      <c r="D170" s="29"/>
      <c r="E170" s="29"/>
      <c r="F170" s="29"/>
    </row>
    <row r="171" spans="1:6">
      <c r="A171" s="7"/>
      <c r="B171" s="4" t="s">
        <v>162</v>
      </c>
      <c r="C171" s="115" t="s">
        <v>47</v>
      </c>
      <c r="D171" s="117">
        <v>36</v>
      </c>
      <c r="E171" s="117"/>
      <c r="F171" s="117">
        <f>D171*E171</f>
        <v>0</v>
      </c>
    </row>
    <row r="172" spans="1:6" ht="12.75" thickBot="1">
      <c r="A172" s="3"/>
      <c r="D172" s="29"/>
      <c r="E172" s="29"/>
      <c r="F172" s="29"/>
    </row>
    <row r="173" spans="1:6" ht="12.75" thickBot="1">
      <c r="A173" s="44"/>
      <c r="B173" s="45" t="s">
        <v>163</v>
      </c>
      <c r="C173" s="46"/>
      <c r="D173" s="47"/>
      <c r="E173" s="47"/>
      <c r="F173" s="125">
        <f>SUM(F140:F172)</f>
        <v>0</v>
      </c>
    </row>
    <row r="174" spans="1:6">
      <c r="A174" s="3"/>
      <c r="D174" s="29"/>
      <c r="E174" s="29"/>
      <c r="F174" s="29"/>
    </row>
    <row r="175" spans="1:6">
      <c r="A175" s="44" t="s">
        <v>164</v>
      </c>
      <c r="B175" s="45" t="s">
        <v>165</v>
      </c>
      <c r="C175" s="46"/>
      <c r="D175" s="47"/>
      <c r="E175" s="47"/>
      <c r="F175" s="47"/>
    </row>
    <row r="176" spans="1:6">
      <c r="A176" s="3"/>
      <c r="D176" s="29"/>
      <c r="E176" s="29"/>
      <c r="F176" s="29"/>
    </row>
    <row r="177" spans="1:17" s="61" customFormat="1" ht="15.75">
      <c r="A177" s="7"/>
      <c r="B177" s="4" t="s">
        <v>166</v>
      </c>
      <c r="C177" s="28"/>
      <c r="D177" s="29"/>
      <c r="E177" s="29"/>
      <c r="F177" s="29"/>
    </row>
    <row r="178" spans="1:17" s="62" customFormat="1" ht="12.75">
      <c r="A178" s="7"/>
      <c r="B178" s="4"/>
      <c r="C178" s="28"/>
      <c r="D178" s="29"/>
      <c r="E178" s="29"/>
      <c r="F178" s="29"/>
    </row>
    <row r="179" spans="1:17" s="63" customFormat="1" ht="108">
      <c r="A179" s="7" t="s">
        <v>167</v>
      </c>
      <c r="B179" s="4" t="s">
        <v>168</v>
      </c>
      <c r="C179" s="28"/>
      <c r="D179" s="29"/>
      <c r="E179" s="29"/>
      <c r="F179" s="29"/>
      <c r="G179" s="62"/>
      <c r="H179" s="62"/>
      <c r="I179" s="62"/>
      <c r="J179" s="62"/>
      <c r="K179" s="62"/>
      <c r="L179" s="62"/>
      <c r="M179" s="62"/>
      <c r="N179" s="62"/>
      <c r="O179" s="62"/>
      <c r="P179" s="62"/>
      <c r="Q179" s="62"/>
    </row>
    <row r="180" spans="1:17" s="63" customFormat="1" ht="12.75">
      <c r="A180" s="7"/>
      <c r="B180" s="4" t="s">
        <v>169</v>
      </c>
      <c r="C180" s="115" t="s">
        <v>170</v>
      </c>
      <c r="D180" s="117">
        <v>10</v>
      </c>
      <c r="E180" s="117">
        <v>0</v>
      </c>
      <c r="F180" s="117">
        <f>D180*E180</f>
        <v>0</v>
      </c>
      <c r="G180" s="62"/>
      <c r="H180" s="62"/>
      <c r="I180" s="62"/>
      <c r="J180" s="62"/>
      <c r="K180" s="62"/>
      <c r="L180" s="62"/>
      <c r="M180" s="62"/>
      <c r="N180" s="62"/>
      <c r="O180" s="62"/>
      <c r="P180" s="62"/>
      <c r="Q180" s="62"/>
    </row>
    <row r="181" spans="1:17" s="63" customFormat="1" ht="13.5" thickBot="1">
      <c r="A181" s="7"/>
      <c r="B181" s="4"/>
      <c r="C181" s="28"/>
      <c r="D181" s="29"/>
      <c r="E181" s="29"/>
      <c r="F181" s="29"/>
      <c r="G181" s="62"/>
      <c r="H181" s="62"/>
      <c r="I181" s="62"/>
      <c r="J181" s="62"/>
      <c r="K181" s="62"/>
      <c r="L181" s="62"/>
      <c r="M181" s="62"/>
      <c r="N181" s="62"/>
      <c r="O181" s="62"/>
      <c r="P181" s="62"/>
      <c r="Q181" s="62"/>
    </row>
    <row r="182" spans="1:17" ht="12.75" thickBot="1">
      <c r="A182" s="44"/>
      <c r="B182" s="45" t="s">
        <v>171</v>
      </c>
      <c r="C182" s="50"/>
      <c r="D182" s="51"/>
      <c r="E182" s="51"/>
      <c r="F182" s="118">
        <f>SUM(F179:F181)</f>
        <v>0</v>
      </c>
    </row>
    <row r="183" spans="1:17">
      <c r="A183" s="10"/>
      <c r="B183" s="24"/>
      <c r="C183" s="26"/>
      <c r="D183" s="27"/>
      <c r="E183" s="27"/>
      <c r="F183" s="27"/>
    </row>
    <row r="184" spans="1:17">
      <c r="A184" s="10"/>
      <c r="B184" s="12"/>
      <c r="C184" s="26"/>
      <c r="D184" s="27"/>
      <c r="E184" s="27"/>
      <c r="F184" s="27"/>
    </row>
    <row r="185" spans="1:17">
      <c r="A185" s="10"/>
      <c r="B185" s="12"/>
      <c r="C185" s="26"/>
      <c r="D185" s="27"/>
      <c r="E185" s="27"/>
      <c r="F185" s="27"/>
    </row>
    <row r="186" spans="1:17">
      <c r="A186" s="44"/>
      <c r="B186" s="58" t="s">
        <v>172</v>
      </c>
      <c r="C186" s="46"/>
      <c r="D186" s="47"/>
      <c r="E186" s="47"/>
      <c r="F186" s="47"/>
    </row>
    <row r="187" spans="1:17" ht="12.75" thickBot="1">
      <c r="A187" s="3"/>
      <c r="D187" s="29"/>
      <c r="E187" s="29"/>
      <c r="F187" s="29"/>
    </row>
    <row r="188" spans="1:17" ht="12.75" thickBot="1">
      <c r="A188" s="10"/>
      <c r="B188" s="12" t="s">
        <v>173</v>
      </c>
      <c r="C188" s="30"/>
      <c r="D188" s="31"/>
      <c r="E188" s="31"/>
      <c r="F188" s="126">
        <f>F41</f>
        <v>0</v>
      </c>
    </row>
    <row r="189" spans="1:17" ht="12.75" thickBot="1">
      <c r="A189" s="10"/>
      <c r="B189" s="12"/>
      <c r="C189" s="32"/>
      <c r="D189" s="33"/>
      <c r="E189" s="31"/>
      <c r="F189" s="27"/>
    </row>
    <row r="190" spans="1:17" ht="12.75" thickBot="1">
      <c r="A190" s="10"/>
      <c r="B190" s="12" t="s">
        <v>174</v>
      </c>
      <c r="C190" s="32"/>
      <c r="D190" s="33"/>
      <c r="E190" s="31"/>
      <c r="F190" s="126">
        <f>F73</f>
        <v>0</v>
      </c>
    </row>
    <row r="191" spans="1:17" ht="12.75" thickBot="1">
      <c r="A191" s="10"/>
      <c r="B191" s="12"/>
      <c r="C191" s="32"/>
      <c r="D191" s="33"/>
      <c r="E191" s="31"/>
      <c r="F191" s="27"/>
      <c r="G191" s="34"/>
    </row>
    <row r="192" spans="1:17" ht="12.75" thickBot="1">
      <c r="A192" s="10"/>
      <c r="B192" s="12" t="s">
        <v>175</v>
      </c>
      <c r="C192" s="32"/>
      <c r="D192" s="33"/>
      <c r="E192" s="31"/>
      <c r="F192" s="126">
        <f>F98</f>
        <v>0</v>
      </c>
    </row>
    <row r="193" spans="1:6" s="35" customFormat="1" ht="12.75" thickBot="1">
      <c r="A193" s="10"/>
      <c r="B193" s="12"/>
      <c r="C193" s="32"/>
      <c r="D193" s="33"/>
      <c r="E193" s="31"/>
      <c r="F193" s="27"/>
    </row>
    <row r="194" spans="1:6" ht="12.75" thickBot="1">
      <c r="A194" s="10"/>
      <c r="B194" s="12" t="s">
        <v>176</v>
      </c>
      <c r="C194" s="32"/>
      <c r="D194" s="33"/>
      <c r="E194" s="31"/>
      <c r="F194" s="126">
        <f>F136</f>
        <v>0</v>
      </c>
    </row>
    <row r="195" spans="1:6" s="1" customFormat="1" ht="12.75" thickBot="1">
      <c r="A195" s="10"/>
      <c r="B195" s="12"/>
      <c r="C195" s="32"/>
      <c r="D195" s="33"/>
      <c r="E195" s="31"/>
      <c r="F195" s="27"/>
    </row>
    <row r="196" spans="1:6" ht="12.75" thickBot="1">
      <c r="A196" s="10"/>
      <c r="B196" s="12" t="s">
        <v>177</v>
      </c>
      <c r="C196" s="32"/>
      <c r="D196" s="33"/>
      <c r="E196" s="31"/>
      <c r="F196" s="126">
        <f>F173</f>
        <v>0</v>
      </c>
    </row>
    <row r="197" spans="1:6" s="1" customFormat="1" ht="12.75" thickBot="1">
      <c r="A197" s="10"/>
      <c r="B197" s="12"/>
      <c r="C197" s="32"/>
      <c r="D197" s="33"/>
      <c r="E197" s="31"/>
      <c r="F197" s="27"/>
    </row>
    <row r="198" spans="1:6" ht="12.75" thickBot="1">
      <c r="A198" s="17"/>
      <c r="B198" s="14" t="s">
        <v>178</v>
      </c>
      <c r="C198" s="32"/>
      <c r="D198" s="31"/>
      <c r="E198" s="31"/>
      <c r="F198" s="126">
        <f>F182</f>
        <v>0</v>
      </c>
    </row>
    <row r="199" spans="1:6" ht="12.75" thickBot="1">
      <c r="A199" s="10"/>
      <c r="B199" s="12"/>
      <c r="C199" s="32"/>
      <c r="D199" s="33"/>
      <c r="E199" s="31"/>
      <c r="F199" s="31"/>
    </row>
    <row r="200" spans="1:6" s="35" customFormat="1" ht="12.75" thickBot="1">
      <c r="A200" s="44"/>
      <c r="B200" s="64" t="s">
        <v>179</v>
      </c>
      <c r="C200" s="50"/>
      <c r="D200" s="51"/>
      <c r="E200" s="51"/>
      <c r="F200" s="118">
        <f>SUM(F188:F199)</f>
        <v>0</v>
      </c>
    </row>
    <row r="201" spans="1:6" s="35" customFormat="1" ht="12.75" thickBot="1">
      <c r="A201" s="44"/>
      <c r="B201" s="64" t="s">
        <v>180</v>
      </c>
      <c r="C201" s="50"/>
      <c r="D201" s="51"/>
      <c r="E201" s="51"/>
      <c r="F201" s="118">
        <f>0.25*F200</f>
        <v>0</v>
      </c>
    </row>
    <row r="202" spans="1:6" s="1" customFormat="1" ht="12.75" thickBot="1">
      <c r="A202" s="44"/>
      <c r="B202" s="64" t="s">
        <v>181</v>
      </c>
      <c r="C202" s="50"/>
      <c r="D202" s="51"/>
      <c r="E202" s="51"/>
      <c r="F202" s="118">
        <f>SUM(F200:F201)</f>
        <v>0</v>
      </c>
    </row>
  </sheetData>
  <phoneticPr fontId="0" type="noConversion"/>
  <printOptions horizontalCentered="1"/>
  <pageMargins left="0.39370078740157483" right="0.19685039370078741" top="0.51181102362204722" bottom="0.51181102362204722" header="0.74803149606299213" footer="0.19685039370078741"/>
  <pageSetup paperSize="9" scale="88" firstPageNumber="7" fitToHeight="50" orientation="portrait" r:id="rId1"/>
  <headerFooter alignWithMargins="0"/>
  <rowBreaks count="6" manualBreakCount="6">
    <brk id="37" max="5" man="1"/>
    <brk id="73" max="5" man="1"/>
    <brk id="99" max="5" man="1"/>
    <brk id="123" max="5" man="1"/>
    <brk id="161" max="5" man="1"/>
    <brk id="183"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0CCA5-A06E-4EE4-BDBA-422DA8355433}">
  <dimension ref="A1:A206"/>
  <sheetViews>
    <sheetView view="pageBreakPreview" topLeftCell="A199" zoomScale="145" zoomScaleNormal="100" zoomScaleSheetLayoutView="145" workbookViewId="0">
      <selection activeCell="A7" sqref="A7"/>
    </sheetView>
  </sheetViews>
  <sheetFormatPr defaultRowHeight="15"/>
  <cols>
    <col min="1" max="1" width="86.88671875" customWidth="1"/>
  </cols>
  <sheetData>
    <row r="1" spans="1:1" ht="18">
      <c r="A1" s="106" t="s">
        <v>182</v>
      </c>
    </row>
    <row r="2" spans="1:1" ht="16.5">
      <c r="A2" s="107"/>
    </row>
    <row r="3" spans="1:1" ht="16.5">
      <c r="A3" s="108"/>
    </row>
    <row r="4" spans="1:1" ht="16.5">
      <c r="A4" s="108" t="s">
        <v>183</v>
      </c>
    </row>
    <row r="5" spans="1:1" ht="33">
      <c r="A5" s="107" t="s">
        <v>184</v>
      </c>
    </row>
    <row r="6" spans="1:1" ht="82.5">
      <c r="A6" s="107" t="s">
        <v>185</v>
      </c>
    </row>
    <row r="7" spans="1:1" ht="99">
      <c r="A7" s="107" t="s">
        <v>186</v>
      </c>
    </row>
    <row r="8" spans="1:1" ht="16.5">
      <c r="A8" s="107" t="s">
        <v>187</v>
      </c>
    </row>
    <row r="9" spans="1:1" ht="33">
      <c r="A9" s="107" t="s">
        <v>188</v>
      </c>
    </row>
    <row r="10" spans="1:1" ht="49.5">
      <c r="A10" s="107" t="s">
        <v>189</v>
      </c>
    </row>
    <row r="11" spans="1:1" ht="16.5">
      <c r="A11" s="108"/>
    </row>
    <row r="12" spans="1:1" ht="16.5">
      <c r="A12" s="108" t="s">
        <v>52</v>
      </c>
    </row>
    <row r="13" spans="1:1" ht="280.5">
      <c r="A13" s="107" t="s">
        <v>190</v>
      </c>
    </row>
    <row r="14" spans="1:1" ht="16.5">
      <c r="A14" s="107"/>
    </row>
    <row r="15" spans="1:1" ht="16.5">
      <c r="A15" s="108" t="s">
        <v>191</v>
      </c>
    </row>
    <row r="16" spans="1:1" ht="49.5">
      <c r="A16" s="107" t="s">
        <v>192</v>
      </c>
    </row>
    <row r="17" spans="1:1" ht="115.5">
      <c r="A17" s="107" t="s">
        <v>193</v>
      </c>
    </row>
    <row r="18" spans="1:1" ht="66">
      <c r="A18" s="107" t="s">
        <v>194</v>
      </c>
    </row>
    <row r="19" spans="1:1" ht="16.5">
      <c r="A19" s="107"/>
    </row>
    <row r="20" spans="1:1" ht="16.5">
      <c r="A20" s="108" t="s">
        <v>195</v>
      </c>
    </row>
    <row r="21" spans="1:1" ht="16.5">
      <c r="A21" s="107" t="s">
        <v>196</v>
      </c>
    </row>
    <row r="22" spans="1:1" ht="16.5">
      <c r="A22" s="107" t="s">
        <v>197</v>
      </c>
    </row>
    <row r="23" spans="1:1" ht="16.5">
      <c r="A23" s="107" t="s">
        <v>198</v>
      </c>
    </row>
    <row r="24" spans="1:1" ht="16.5">
      <c r="A24" s="107" t="s">
        <v>199</v>
      </c>
    </row>
    <row r="25" spans="1:1" ht="16.5">
      <c r="A25" s="107" t="s">
        <v>200</v>
      </c>
    </row>
    <row r="26" spans="1:1" ht="66">
      <c r="A26" s="107" t="s">
        <v>201</v>
      </c>
    </row>
    <row r="27" spans="1:1" ht="49.5">
      <c r="A27" s="107" t="s">
        <v>202</v>
      </c>
    </row>
    <row r="28" spans="1:1" ht="16.5">
      <c r="A28" s="107" t="s">
        <v>203</v>
      </c>
    </row>
    <row r="29" spans="1:1" ht="16.5">
      <c r="A29" s="107" t="s">
        <v>204</v>
      </c>
    </row>
    <row r="30" spans="1:1" ht="16.5">
      <c r="A30" s="107" t="s">
        <v>205</v>
      </c>
    </row>
    <row r="31" spans="1:1" ht="16.5">
      <c r="A31" s="107" t="s">
        <v>206</v>
      </c>
    </row>
    <row r="32" spans="1:1" ht="16.5">
      <c r="A32" s="107" t="s">
        <v>207</v>
      </c>
    </row>
    <row r="33" spans="1:1" ht="33">
      <c r="A33" s="107" t="s">
        <v>208</v>
      </c>
    </row>
    <row r="34" spans="1:1" ht="82.5">
      <c r="A34" s="107" t="s">
        <v>209</v>
      </c>
    </row>
    <row r="35" spans="1:1" ht="33">
      <c r="A35" s="107" t="s">
        <v>210</v>
      </c>
    </row>
    <row r="36" spans="1:1" ht="16.5">
      <c r="A36" s="107" t="s">
        <v>211</v>
      </c>
    </row>
    <row r="37" spans="1:1" ht="16.5">
      <c r="A37" s="107" t="s">
        <v>212</v>
      </c>
    </row>
    <row r="38" spans="1:1" ht="16.5">
      <c r="A38" s="107" t="s">
        <v>213</v>
      </c>
    </row>
    <row r="39" spans="1:1" ht="33">
      <c r="A39" s="107" t="s">
        <v>214</v>
      </c>
    </row>
    <row r="40" spans="1:1" ht="49.5">
      <c r="A40" s="107" t="s">
        <v>215</v>
      </c>
    </row>
    <row r="41" spans="1:1" ht="16.5">
      <c r="A41" s="107"/>
    </row>
    <row r="42" spans="1:1" ht="16.5">
      <c r="A42" s="108" t="s">
        <v>216</v>
      </c>
    </row>
    <row r="43" spans="1:1" ht="49.5">
      <c r="A43" s="107" t="s">
        <v>217</v>
      </c>
    </row>
    <row r="44" spans="1:1" ht="66">
      <c r="A44" s="107" t="s">
        <v>218</v>
      </c>
    </row>
    <row r="45" spans="1:1" ht="16.5">
      <c r="A45" s="107" t="s">
        <v>219</v>
      </c>
    </row>
    <row r="46" spans="1:1" ht="49.5">
      <c r="A46" s="107" t="s">
        <v>220</v>
      </c>
    </row>
    <row r="47" spans="1:1" ht="16.5">
      <c r="A47" s="107" t="s">
        <v>221</v>
      </c>
    </row>
    <row r="48" spans="1:1" ht="16.5">
      <c r="A48" s="107" t="s">
        <v>222</v>
      </c>
    </row>
    <row r="49" spans="1:1" ht="16.5">
      <c r="A49" s="107" t="s">
        <v>223</v>
      </c>
    </row>
    <row r="50" spans="1:1" ht="16.5">
      <c r="A50" s="107" t="s">
        <v>224</v>
      </c>
    </row>
    <row r="51" spans="1:1" ht="16.5">
      <c r="A51" s="107" t="s">
        <v>225</v>
      </c>
    </row>
    <row r="52" spans="1:1" ht="33">
      <c r="A52" s="107" t="s">
        <v>226</v>
      </c>
    </row>
    <row r="53" spans="1:1" ht="16.5">
      <c r="A53" s="107" t="s">
        <v>227</v>
      </c>
    </row>
    <row r="54" spans="1:1" ht="33">
      <c r="A54" s="107" t="s">
        <v>228</v>
      </c>
    </row>
    <row r="55" spans="1:1" ht="16.5">
      <c r="A55" s="107" t="s">
        <v>229</v>
      </c>
    </row>
    <row r="56" spans="1:1" ht="16.5">
      <c r="A56" s="107" t="s">
        <v>230</v>
      </c>
    </row>
    <row r="57" spans="1:1" ht="16.5">
      <c r="A57" s="107" t="s">
        <v>231</v>
      </c>
    </row>
    <row r="58" spans="1:1" ht="16.5">
      <c r="A58" s="107" t="s">
        <v>232</v>
      </c>
    </row>
    <row r="59" spans="1:1" ht="99">
      <c r="A59" s="107" t="s">
        <v>233</v>
      </c>
    </row>
    <row r="60" spans="1:1" ht="33">
      <c r="A60" s="107" t="s">
        <v>234</v>
      </c>
    </row>
    <row r="61" spans="1:1" ht="16.5">
      <c r="A61" s="107"/>
    </row>
    <row r="62" spans="1:1" ht="16.5">
      <c r="A62" s="109" t="s">
        <v>235</v>
      </c>
    </row>
    <row r="63" spans="1:1" ht="16.5">
      <c r="A63" s="108" t="s">
        <v>236</v>
      </c>
    </row>
    <row r="64" spans="1:1" ht="49.5">
      <c r="A64" s="107" t="s">
        <v>237</v>
      </c>
    </row>
    <row r="65" spans="1:1" ht="16.5">
      <c r="A65" s="108" t="s">
        <v>238</v>
      </c>
    </row>
    <row r="66" spans="1:1" ht="82.5">
      <c r="A66" s="107" t="s">
        <v>239</v>
      </c>
    </row>
    <row r="67" spans="1:1" ht="16.5">
      <c r="A67" s="107" t="s">
        <v>240</v>
      </c>
    </row>
    <row r="68" spans="1:1" ht="16.5">
      <c r="A68" s="108" t="s">
        <v>241</v>
      </c>
    </row>
    <row r="69" spans="1:1" ht="16.5">
      <c r="A69" s="107" t="s">
        <v>242</v>
      </c>
    </row>
    <row r="70" spans="1:1" ht="16.5">
      <c r="A70" s="108"/>
    </row>
    <row r="71" spans="1:1" ht="16.5">
      <c r="A71" s="108" t="s">
        <v>243</v>
      </c>
    </row>
    <row r="72" spans="1:1" ht="16.5">
      <c r="A72" s="108" t="s">
        <v>236</v>
      </c>
    </row>
    <row r="73" spans="1:1" ht="49.5">
      <c r="A73" s="107" t="s">
        <v>244</v>
      </c>
    </row>
    <row r="74" spans="1:1" ht="16.5">
      <c r="A74" s="108" t="s">
        <v>238</v>
      </c>
    </row>
    <row r="75" spans="1:1" ht="132">
      <c r="A75" s="107" t="s">
        <v>245</v>
      </c>
    </row>
    <row r="76" spans="1:1" ht="16.5">
      <c r="A76" s="108" t="s">
        <v>241</v>
      </c>
    </row>
    <row r="77" spans="1:1" ht="16.5">
      <c r="A77" s="107" t="s">
        <v>242</v>
      </c>
    </row>
    <row r="78" spans="1:1" ht="16.5">
      <c r="A78" s="108"/>
    </row>
    <row r="79" spans="1:1" ht="16.5">
      <c r="A79" s="108" t="s">
        <v>246</v>
      </c>
    </row>
    <row r="80" spans="1:1" ht="16.5">
      <c r="A80" s="108" t="s">
        <v>236</v>
      </c>
    </row>
    <row r="81" spans="1:1" ht="33">
      <c r="A81" s="107" t="s">
        <v>247</v>
      </c>
    </row>
    <row r="82" spans="1:1" ht="16.5">
      <c r="A82" s="108" t="s">
        <v>238</v>
      </c>
    </row>
    <row r="83" spans="1:1" ht="33">
      <c r="A83" s="107" t="s">
        <v>248</v>
      </c>
    </row>
    <row r="84" spans="1:1" ht="16.5">
      <c r="A84" s="107" t="s">
        <v>249</v>
      </c>
    </row>
    <row r="85" spans="1:1" ht="82.5">
      <c r="A85" s="107" t="s">
        <v>250</v>
      </c>
    </row>
    <row r="86" spans="1:1" ht="181.5">
      <c r="A86" s="107" t="s">
        <v>251</v>
      </c>
    </row>
    <row r="87" spans="1:1" ht="66">
      <c r="A87" s="107" t="s">
        <v>252</v>
      </c>
    </row>
    <row r="88" spans="1:1" ht="33">
      <c r="A88" s="107" t="s">
        <v>253</v>
      </c>
    </row>
    <row r="89" spans="1:1" ht="16.5">
      <c r="A89" s="108" t="s">
        <v>241</v>
      </c>
    </row>
    <row r="90" spans="1:1" ht="16.5">
      <c r="A90" s="107" t="s">
        <v>254</v>
      </c>
    </row>
    <row r="91" spans="1:1" ht="16.5">
      <c r="A91" s="108"/>
    </row>
    <row r="92" spans="1:1" ht="16.5">
      <c r="A92" s="108" t="s">
        <v>255</v>
      </c>
    </row>
    <row r="93" spans="1:1" ht="16.5">
      <c r="A93" s="108" t="s">
        <v>236</v>
      </c>
    </row>
    <row r="94" spans="1:1" ht="49.5">
      <c r="A94" s="107" t="s">
        <v>256</v>
      </c>
    </row>
    <row r="95" spans="1:1" ht="16.5">
      <c r="A95" s="108" t="s">
        <v>238</v>
      </c>
    </row>
    <row r="96" spans="1:1" ht="165">
      <c r="A96" s="107" t="s">
        <v>257</v>
      </c>
    </row>
    <row r="97" spans="1:1" ht="16.5">
      <c r="A97" s="108" t="s">
        <v>241</v>
      </c>
    </row>
    <row r="98" spans="1:1" ht="16.5">
      <c r="A98" s="107" t="s">
        <v>242</v>
      </c>
    </row>
    <row r="99" spans="1:1" ht="16.5">
      <c r="A99" s="108"/>
    </row>
    <row r="100" spans="1:1" ht="16.5">
      <c r="A100" s="108"/>
    </row>
    <row r="101" spans="1:1" ht="16.5">
      <c r="A101" s="108"/>
    </row>
    <row r="102" spans="1:1" ht="16.5">
      <c r="A102" s="108" t="s">
        <v>258</v>
      </c>
    </row>
    <row r="103" spans="1:1" ht="16.5">
      <c r="A103" s="108" t="s">
        <v>236</v>
      </c>
    </row>
    <row r="104" spans="1:1" ht="33">
      <c r="A104" s="107" t="s">
        <v>259</v>
      </c>
    </row>
    <row r="105" spans="1:1" ht="16.5">
      <c r="A105" s="108" t="s">
        <v>238</v>
      </c>
    </row>
    <row r="106" spans="1:1" ht="49.5">
      <c r="A106" s="107" t="s">
        <v>260</v>
      </c>
    </row>
    <row r="107" spans="1:1" ht="16.5">
      <c r="A107" s="107" t="s">
        <v>261</v>
      </c>
    </row>
    <row r="108" spans="1:1" ht="16.5">
      <c r="A108" s="107" t="s">
        <v>262</v>
      </c>
    </row>
    <row r="109" spans="1:1" ht="16.5">
      <c r="A109" s="108" t="s">
        <v>241</v>
      </c>
    </row>
    <row r="110" spans="1:1" ht="16.5">
      <c r="A110" s="107" t="s">
        <v>242</v>
      </c>
    </row>
    <row r="111" spans="1:1" ht="16.5">
      <c r="A111" s="108"/>
    </row>
    <row r="112" spans="1:1" ht="16.5">
      <c r="A112" s="108" t="s">
        <v>263</v>
      </c>
    </row>
    <row r="113" spans="1:1" ht="16.5">
      <c r="A113" s="108" t="s">
        <v>236</v>
      </c>
    </row>
    <row r="114" spans="1:1" ht="33">
      <c r="A114" s="107" t="s">
        <v>264</v>
      </c>
    </row>
    <row r="115" spans="1:1" ht="16.5">
      <c r="A115" s="108" t="s">
        <v>238</v>
      </c>
    </row>
    <row r="116" spans="1:1" ht="16.5">
      <c r="A116" s="107" t="s">
        <v>265</v>
      </c>
    </row>
    <row r="117" spans="1:1" ht="33">
      <c r="A117" s="107" t="s">
        <v>266</v>
      </c>
    </row>
    <row r="118" spans="1:1" ht="16.5">
      <c r="A118" s="107" t="s">
        <v>261</v>
      </c>
    </row>
    <row r="119" spans="1:1" ht="16.5">
      <c r="A119" s="107" t="s">
        <v>262</v>
      </c>
    </row>
    <row r="120" spans="1:1" ht="16.5">
      <c r="A120" s="108" t="s">
        <v>241</v>
      </c>
    </row>
    <row r="121" spans="1:1" ht="16.5">
      <c r="A121" s="107" t="s">
        <v>242</v>
      </c>
    </row>
    <row r="122" spans="1:1" ht="16.5">
      <c r="A122" s="108"/>
    </row>
    <row r="123" spans="1:1" ht="16.5">
      <c r="A123" s="108"/>
    </row>
    <row r="124" spans="1:1" ht="16.5">
      <c r="A124" s="108" t="s">
        <v>267</v>
      </c>
    </row>
    <row r="125" spans="1:1" ht="16.5">
      <c r="A125" s="108" t="s">
        <v>236</v>
      </c>
    </row>
    <row r="126" spans="1:1" ht="33">
      <c r="A126" s="107" t="s">
        <v>268</v>
      </c>
    </row>
    <row r="127" spans="1:1" ht="16.5">
      <c r="A127" s="108" t="s">
        <v>238</v>
      </c>
    </row>
    <row r="128" spans="1:1" ht="115.5">
      <c r="A128" s="107" t="s">
        <v>269</v>
      </c>
    </row>
    <row r="129" spans="1:1" ht="33">
      <c r="A129" s="107" t="s">
        <v>270</v>
      </c>
    </row>
    <row r="130" spans="1:1" ht="16.5">
      <c r="A130" s="108" t="s">
        <v>241</v>
      </c>
    </row>
    <row r="131" spans="1:1" ht="33">
      <c r="A131" s="107" t="s">
        <v>271</v>
      </c>
    </row>
    <row r="132" spans="1:1" ht="16.5">
      <c r="A132" s="108"/>
    </row>
    <row r="133" spans="1:1" ht="16.5">
      <c r="A133" s="108" t="s">
        <v>272</v>
      </c>
    </row>
    <row r="134" spans="1:1" ht="33">
      <c r="A134" s="107" t="s">
        <v>273</v>
      </c>
    </row>
    <row r="135" spans="1:1" ht="16.5">
      <c r="A135" s="107" t="s">
        <v>274</v>
      </c>
    </row>
    <row r="136" spans="1:1" ht="33">
      <c r="A136" s="107" t="s">
        <v>275</v>
      </c>
    </row>
    <row r="137" spans="1:1" ht="16.5">
      <c r="A137" s="108" t="s">
        <v>276</v>
      </c>
    </row>
    <row r="138" spans="1:1" ht="16.5">
      <c r="A138" s="107" t="s">
        <v>242</v>
      </c>
    </row>
    <row r="139" spans="1:1" ht="16.5">
      <c r="A139" s="108"/>
    </row>
    <row r="140" spans="1:1" ht="16.5">
      <c r="A140" s="108" t="s">
        <v>277</v>
      </c>
    </row>
    <row r="141" spans="1:1" ht="16.5">
      <c r="A141" s="108" t="s">
        <v>236</v>
      </c>
    </row>
    <row r="142" spans="1:1" ht="99">
      <c r="A142" s="107" t="s">
        <v>278</v>
      </c>
    </row>
    <row r="143" spans="1:1" ht="49.5">
      <c r="A143" s="107" t="s">
        <v>279</v>
      </c>
    </row>
    <row r="144" spans="1:1" ht="66">
      <c r="A144" s="107" t="s">
        <v>280</v>
      </c>
    </row>
    <row r="145" spans="1:1" ht="33">
      <c r="A145" s="107" t="s">
        <v>281</v>
      </c>
    </row>
    <row r="146" spans="1:1" ht="33">
      <c r="A146" s="107" t="s">
        <v>282</v>
      </c>
    </row>
    <row r="147" spans="1:1" ht="16.5">
      <c r="A147" s="107" t="s">
        <v>283</v>
      </c>
    </row>
    <row r="148" spans="1:1" ht="16.5">
      <c r="A148" s="107" t="s">
        <v>284</v>
      </c>
    </row>
    <row r="149" spans="1:1" ht="16.5">
      <c r="A149" s="107" t="s">
        <v>285</v>
      </c>
    </row>
    <row r="150" spans="1:1" ht="49.5">
      <c r="A150" s="107" t="s">
        <v>286</v>
      </c>
    </row>
    <row r="151" spans="1:1" ht="115.5">
      <c r="A151" s="107" t="s">
        <v>287</v>
      </c>
    </row>
    <row r="152" spans="1:1" ht="16.5">
      <c r="A152" s="108"/>
    </row>
    <row r="153" spans="1:1" ht="16.5">
      <c r="A153" s="108"/>
    </row>
    <row r="154" spans="1:1" ht="16.5">
      <c r="A154" s="108" t="s">
        <v>288</v>
      </c>
    </row>
    <row r="155" spans="1:1" ht="49.5">
      <c r="A155" s="107" t="s">
        <v>289</v>
      </c>
    </row>
    <row r="156" spans="1:1" ht="33">
      <c r="A156" s="107" t="s">
        <v>290</v>
      </c>
    </row>
    <row r="157" spans="1:1" ht="16.5">
      <c r="A157" s="108"/>
    </row>
    <row r="158" spans="1:1" ht="16.5">
      <c r="A158" s="108" t="s">
        <v>291</v>
      </c>
    </row>
    <row r="159" spans="1:1" ht="132">
      <c r="A159" s="107" t="s">
        <v>292</v>
      </c>
    </row>
    <row r="160" spans="1:1" ht="16.5">
      <c r="A160" s="107" t="s">
        <v>293</v>
      </c>
    </row>
    <row r="161" spans="1:1" ht="16.5">
      <c r="A161" s="108"/>
    </row>
    <row r="162" spans="1:1" ht="16.5">
      <c r="A162" s="108" t="s">
        <v>294</v>
      </c>
    </row>
    <row r="163" spans="1:1" ht="82.5">
      <c r="A163" s="107" t="s">
        <v>295</v>
      </c>
    </row>
    <row r="164" spans="1:1" ht="16.5">
      <c r="A164" s="108"/>
    </row>
    <row r="165" spans="1:1" ht="16.5">
      <c r="A165" s="108" t="s">
        <v>296</v>
      </c>
    </row>
    <row r="166" spans="1:1" ht="132">
      <c r="A166" s="107" t="s">
        <v>297</v>
      </c>
    </row>
    <row r="167" spans="1:1" ht="16.5">
      <c r="A167" s="108"/>
    </row>
    <row r="168" spans="1:1" ht="16.5">
      <c r="A168" s="108" t="s">
        <v>298</v>
      </c>
    </row>
    <row r="169" spans="1:1" ht="16.5">
      <c r="A169" s="108" t="s">
        <v>236</v>
      </c>
    </row>
    <row r="170" spans="1:1" ht="132">
      <c r="A170" s="107" t="s">
        <v>299</v>
      </c>
    </row>
    <row r="171" spans="1:1" ht="16.5">
      <c r="A171" s="107" t="s">
        <v>300</v>
      </c>
    </row>
    <row r="172" spans="1:1" ht="16.5">
      <c r="A172" s="107" t="s">
        <v>301</v>
      </c>
    </row>
    <row r="173" spans="1:1" ht="33">
      <c r="A173" s="107" t="s">
        <v>302</v>
      </c>
    </row>
    <row r="174" spans="1:1" ht="49.5">
      <c r="A174" s="107" t="s">
        <v>303</v>
      </c>
    </row>
    <row r="175" spans="1:1" ht="16.5">
      <c r="A175" s="108" t="s">
        <v>304</v>
      </c>
    </row>
    <row r="176" spans="1:1" ht="33">
      <c r="A176" s="107" t="s">
        <v>305</v>
      </c>
    </row>
    <row r="177" spans="1:1" ht="16.5">
      <c r="A177" s="107" t="s">
        <v>306</v>
      </c>
    </row>
    <row r="178" spans="1:1" ht="16.5">
      <c r="A178" s="107" t="s">
        <v>307</v>
      </c>
    </row>
    <row r="179" spans="1:1" ht="16.5">
      <c r="A179" s="108"/>
    </row>
    <row r="180" spans="1:1" ht="16.5">
      <c r="A180" s="108" t="s">
        <v>308</v>
      </c>
    </row>
    <row r="181" spans="1:1" ht="16.5">
      <c r="A181" s="108" t="s">
        <v>309</v>
      </c>
    </row>
    <row r="182" spans="1:1" ht="16.5">
      <c r="A182" s="108" t="s">
        <v>236</v>
      </c>
    </row>
    <row r="183" spans="1:1" ht="132">
      <c r="A183" s="107" t="s">
        <v>310</v>
      </c>
    </row>
    <row r="184" spans="1:1" ht="16.5">
      <c r="A184" s="108" t="s">
        <v>238</v>
      </c>
    </row>
    <row r="185" spans="1:1" ht="148.5">
      <c r="A185" s="107" t="s">
        <v>311</v>
      </c>
    </row>
    <row r="186" spans="1:1" ht="99">
      <c r="A186" s="107" t="s">
        <v>312</v>
      </c>
    </row>
    <row r="187" spans="1:1" ht="16.5">
      <c r="A187" s="108"/>
    </row>
    <row r="188" spans="1:1" ht="16.5">
      <c r="A188" s="108" t="s">
        <v>304</v>
      </c>
    </row>
    <row r="189" spans="1:1" ht="49.5">
      <c r="A189" s="107" t="s">
        <v>313</v>
      </c>
    </row>
    <row r="190" spans="1:1" ht="16.5">
      <c r="A190" s="108"/>
    </row>
    <row r="191" spans="1:1" ht="16.5">
      <c r="A191" s="108" t="s">
        <v>314</v>
      </c>
    </row>
    <row r="192" spans="1:1" ht="16.5">
      <c r="A192" s="108" t="s">
        <v>236</v>
      </c>
    </row>
    <row r="193" spans="1:1" ht="82.5">
      <c r="A193" s="107" t="s">
        <v>315</v>
      </c>
    </row>
    <row r="194" spans="1:1" ht="16.5">
      <c r="A194" s="108" t="s">
        <v>238</v>
      </c>
    </row>
    <row r="195" spans="1:1" ht="33">
      <c r="A195" s="107" t="s">
        <v>316</v>
      </c>
    </row>
    <row r="196" spans="1:1" ht="16.5">
      <c r="A196" s="108" t="s">
        <v>317</v>
      </c>
    </row>
    <row r="197" spans="1:1" ht="33">
      <c r="A197" s="107" t="s">
        <v>318</v>
      </c>
    </row>
    <row r="198" spans="1:1" ht="16.5">
      <c r="A198" s="108"/>
    </row>
    <row r="199" spans="1:1" ht="16.5">
      <c r="A199" s="108" t="s">
        <v>319</v>
      </c>
    </row>
    <row r="200" spans="1:1" ht="16.5">
      <c r="A200" s="108" t="s">
        <v>236</v>
      </c>
    </row>
    <row r="201" spans="1:1" ht="82.5">
      <c r="A201" s="107" t="s">
        <v>320</v>
      </c>
    </row>
    <row r="202" spans="1:1" ht="16.5">
      <c r="A202" s="108" t="s">
        <v>238</v>
      </c>
    </row>
    <row r="203" spans="1:1" ht="33">
      <c r="A203" s="107" t="s">
        <v>321</v>
      </c>
    </row>
    <row r="204" spans="1:1" ht="16.5">
      <c r="A204" s="108" t="s">
        <v>276</v>
      </c>
    </row>
    <row r="205" spans="1:1" ht="16.5">
      <c r="A205" s="107" t="s">
        <v>322</v>
      </c>
    </row>
    <row r="206" spans="1:1" ht="16.5">
      <c r="A206" s="107" t="s">
        <v>323</v>
      </c>
    </row>
  </sheetData>
  <pageMargins left="0.7" right="0.7" top="0.75" bottom="0.75" header="0.3" footer="0.3"/>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Hidroelektra-projekt d.o.o.</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TROŠKOVNIK</dc:title>
  <dc:subject>BETTERMENT D46 Vinkovci-Tovarnik</dc:subject>
  <dc:creator>Mirko Panić</dc:creator>
  <cp:keywords/>
  <dc:description/>
  <cp:lastModifiedBy>Ivan Tkaličanac</cp:lastModifiedBy>
  <cp:revision/>
  <dcterms:created xsi:type="dcterms:W3CDTF">1997-05-14T10:58:24Z</dcterms:created>
  <dcterms:modified xsi:type="dcterms:W3CDTF">2021-04-02T06:28:49Z</dcterms:modified>
  <cp:category/>
  <cp:contentStatus/>
</cp:coreProperties>
</file>